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wipoprod.sharepoint.com/sites/SPS-INT-BFP-UPOV-MeetEven/CCoun/C60 (2026)/draft_documents/c_60_07_pvp_statistics/"/>
    </mc:Choice>
  </mc:AlternateContent>
  <xr:revisionPtr revIDLastSave="376" documentId="13_ncr:1_{6AC5C3E1-09C9-416A-8CD4-42D9D997E685}" xr6:coauthVersionLast="47" xr6:coauthVersionMax="47" xr10:uidLastSave="{C276B2D9-3BFD-47D1-B92D-72D97DF043E1}"/>
  <bookViews>
    <workbookView xWindow="28680" yWindow="-120" windowWidth="29040" windowHeight="15840" activeTab="2" xr2:uid="{00000000-000D-0000-FFFF-FFFF00000000}"/>
  </bookViews>
  <sheets>
    <sheet name="AnnexI" sheetId="2" r:id="rId1"/>
    <sheet name="AnnexII" sheetId="5" r:id="rId2"/>
    <sheet name="AnnexIII" sheetId="4" r:id="rId3"/>
    <sheet name="ref" sheetId="10" state="hidden" r:id="rId4"/>
  </sheets>
  <definedNames>
    <definedName name="_xlnm._FilterDatabase" localSheetId="0" hidden="1">AnnexI!#REF!</definedName>
    <definedName name="_GoBack" localSheetId="1">AnnexII!$F$157</definedName>
    <definedName name="_xlnm.Criteria" localSheetId="0">AnnexI!#REF!</definedName>
    <definedName name="H" localSheetId="1">#REF!</definedName>
    <definedName name="H">#REF!</definedName>
    <definedName name="NEW">#REF!</definedName>
    <definedName name="_xlnm.Print_Area" localSheetId="0">AnnexI!$B$1:$M$517</definedName>
    <definedName name="_xlnm.Print_Area" localSheetId="1">AnnexII!$B$1:$CD$182</definedName>
    <definedName name="_xlnm.Print_Area" localSheetId="2">AnnexIII!$A$1:$AJ$229</definedName>
    <definedName name="_xlnm.Print_Titles" localSheetId="1">AnnexII!$6:$8</definedName>
  </definedNames>
  <calcPr calcId="191029"/>
  <webPublishing vml="1" allowPng="1" targetScreenSize="1024x768"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172" i="5" l="1"/>
  <c r="H523" i="2" l="1"/>
  <c r="G508" i="2"/>
  <c r="E523" i="2" l="1"/>
  <c r="AI9" i="4"/>
  <c r="CD10" i="5" l="1"/>
  <c r="CD9" i="5"/>
  <c r="CD12" i="5"/>
  <c r="CD11" i="5"/>
  <c r="CF179" i="5"/>
  <c r="CF178" i="5"/>
  <c r="CD173" i="5"/>
  <c r="CD172" i="5"/>
  <c r="AP187" i="5"/>
  <c r="E187" i="5"/>
  <c r="F187" i="5"/>
  <c r="G187" i="5"/>
  <c r="H187" i="5"/>
  <c r="I187" i="5"/>
  <c r="J187" i="5"/>
  <c r="K187" i="5"/>
  <c r="L187" i="5"/>
  <c r="M187" i="5"/>
  <c r="N187" i="5"/>
  <c r="O187" i="5"/>
  <c r="P187" i="5"/>
  <c r="Q187" i="5"/>
  <c r="R187" i="5"/>
  <c r="S187" i="5"/>
  <c r="T187" i="5"/>
  <c r="U187" i="5"/>
  <c r="V187" i="5"/>
  <c r="W187" i="5"/>
  <c r="X187" i="5"/>
  <c r="Y187" i="5"/>
  <c r="Z187" i="5"/>
  <c r="AA187" i="5"/>
  <c r="AB187" i="5"/>
  <c r="AC187" i="5"/>
  <c r="AD187" i="5"/>
  <c r="AE187" i="5"/>
  <c r="AF187" i="5"/>
  <c r="AG187" i="5"/>
  <c r="AH187" i="5"/>
  <c r="AI187" i="5"/>
  <c r="AJ187" i="5"/>
  <c r="AK187" i="5"/>
  <c r="AL187" i="5"/>
  <c r="AM187" i="5"/>
  <c r="AN187" i="5"/>
  <c r="AO187" i="5"/>
  <c r="AQ187" i="5"/>
  <c r="AR187" i="5"/>
  <c r="AS187" i="5"/>
  <c r="AT187" i="5"/>
  <c r="AU187" i="5"/>
  <c r="AV187" i="5"/>
  <c r="AW187" i="5"/>
  <c r="AX187" i="5"/>
  <c r="AY187" i="5"/>
  <c r="AZ187" i="5"/>
  <c r="BA187" i="5"/>
  <c r="BB187" i="5"/>
  <c r="BC187" i="5"/>
  <c r="BD187" i="5"/>
  <c r="BE187" i="5"/>
  <c r="BF187" i="5"/>
  <c r="BG187" i="5"/>
  <c r="BH187" i="5"/>
  <c r="BI187" i="5"/>
  <c r="BJ187" i="5"/>
  <c r="BK187" i="5"/>
  <c r="BL187" i="5"/>
  <c r="BM187" i="5"/>
  <c r="BN187" i="5"/>
  <c r="BO187" i="5"/>
  <c r="BP187" i="5"/>
  <c r="BQ187" i="5"/>
  <c r="BR187" i="5"/>
  <c r="BS187" i="5"/>
  <c r="BT187" i="5"/>
  <c r="BU187" i="5"/>
  <c r="BV187" i="5"/>
  <c r="BW187" i="5"/>
  <c r="BX187" i="5"/>
  <c r="BY187" i="5"/>
  <c r="BZ187" i="5"/>
  <c r="CA187" i="5"/>
  <c r="CB187" i="5"/>
  <c r="CC187" i="5"/>
  <c r="E188" i="5"/>
  <c r="F188" i="5"/>
  <c r="G188" i="5"/>
  <c r="H188" i="5"/>
  <c r="I188" i="5"/>
  <c r="J188" i="5"/>
  <c r="K188" i="5"/>
  <c r="L188" i="5"/>
  <c r="M188" i="5"/>
  <c r="N188" i="5"/>
  <c r="O188" i="5"/>
  <c r="P188" i="5"/>
  <c r="Q188" i="5"/>
  <c r="R188" i="5"/>
  <c r="S188" i="5"/>
  <c r="T188" i="5"/>
  <c r="U188" i="5"/>
  <c r="V188" i="5"/>
  <c r="W188" i="5"/>
  <c r="X188" i="5"/>
  <c r="Y188" i="5"/>
  <c r="Z188" i="5"/>
  <c r="AA188" i="5"/>
  <c r="AB188" i="5"/>
  <c r="AC188" i="5"/>
  <c r="AD188" i="5"/>
  <c r="AE188" i="5"/>
  <c r="AF188" i="5"/>
  <c r="AG188" i="5"/>
  <c r="AH188" i="5"/>
  <c r="AI188" i="5"/>
  <c r="AJ188" i="5"/>
  <c r="AK188" i="5"/>
  <c r="AL188" i="5"/>
  <c r="AM188" i="5"/>
  <c r="AN188" i="5"/>
  <c r="AO188" i="5"/>
  <c r="AP188" i="5"/>
  <c r="AQ188" i="5"/>
  <c r="AR188" i="5"/>
  <c r="AS188" i="5"/>
  <c r="AT188" i="5"/>
  <c r="AU188" i="5"/>
  <c r="AV188" i="5"/>
  <c r="AW188" i="5"/>
  <c r="AX188" i="5"/>
  <c r="AY188" i="5"/>
  <c r="AZ188" i="5"/>
  <c r="BA188" i="5"/>
  <c r="BB188" i="5"/>
  <c r="BC188" i="5"/>
  <c r="BD188" i="5"/>
  <c r="BE188" i="5"/>
  <c r="BF188" i="5"/>
  <c r="BG188" i="5"/>
  <c r="BH188" i="5"/>
  <c r="BI188" i="5"/>
  <c r="BJ188" i="5"/>
  <c r="BK188" i="5"/>
  <c r="BL188" i="5"/>
  <c r="BM188" i="5"/>
  <c r="BN188" i="5"/>
  <c r="BO188" i="5"/>
  <c r="BP188" i="5"/>
  <c r="BQ188" i="5"/>
  <c r="BR188" i="5"/>
  <c r="BS188" i="5"/>
  <c r="BT188" i="5"/>
  <c r="BU188" i="5"/>
  <c r="BV188" i="5"/>
  <c r="BW188" i="5"/>
  <c r="BX188" i="5"/>
  <c r="BY188" i="5"/>
  <c r="BZ188" i="5"/>
  <c r="CA188" i="5"/>
  <c r="CB188" i="5"/>
  <c r="CC188" i="5"/>
  <c r="D188" i="5"/>
  <c r="D187" i="5"/>
  <c r="CF173" i="5" l="1"/>
  <c r="K523" i="2"/>
  <c r="J523" i="2"/>
  <c r="I523" i="2"/>
  <c r="G523" i="2"/>
  <c r="F523" i="2"/>
  <c r="L523" i="2"/>
  <c r="J508" i="2" l="1"/>
  <c r="J507" i="2"/>
  <c r="J506" i="2" l="1"/>
  <c r="G507" i="2" l="1"/>
  <c r="G506" i="2"/>
  <c r="L522" i="2"/>
  <c r="K522" i="2"/>
  <c r="K508" i="2" s="1"/>
  <c r="J522" i="2"/>
  <c r="I522" i="2"/>
  <c r="H522" i="2"/>
  <c r="G522" i="2"/>
  <c r="F522" i="2"/>
  <c r="E522" i="2"/>
  <c r="E521" i="2"/>
  <c r="CD153" i="5" l="1"/>
  <c r="CD154" i="5"/>
  <c r="AI180" i="4"/>
  <c r="AI179" i="4"/>
  <c r="AI177" i="4"/>
  <c r="AI176" i="4"/>
  <c r="AI170" i="4"/>
  <c r="AI169" i="4"/>
  <c r="AI168" i="4"/>
  <c r="AI167" i="4"/>
  <c r="AI166" i="4"/>
  <c r="AI165" i="4"/>
  <c r="AI164" i="4"/>
  <c r="AI163" i="4"/>
  <c r="AI162" i="4"/>
  <c r="AI161" i="4"/>
  <c r="AI160" i="4"/>
  <c r="AI159" i="4"/>
  <c r="AI158" i="4"/>
  <c r="AI157" i="4"/>
  <c r="AI156" i="4"/>
  <c r="AI155" i="4"/>
  <c r="AI154" i="4"/>
  <c r="AI153" i="4"/>
  <c r="AI152" i="4"/>
  <c r="AI151" i="4"/>
  <c r="AI150" i="4"/>
  <c r="AI149" i="4"/>
  <c r="AI148" i="4"/>
  <c r="AI147" i="4"/>
  <c r="AI146" i="4"/>
  <c r="AI145" i="4"/>
  <c r="AI144" i="4"/>
  <c r="AI143" i="4"/>
  <c r="AI142" i="4"/>
  <c r="AI141" i="4"/>
  <c r="AI140" i="4"/>
  <c r="AI139" i="4"/>
  <c r="AI138" i="4"/>
  <c r="AI137" i="4"/>
  <c r="AI136" i="4"/>
  <c r="AI135" i="4"/>
  <c r="AI134" i="4"/>
  <c r="AI133" i="4"/>
  <c r="AI132" i="4"/>
  <c r="AI131" i="4"/>
  <c r="AI130" i="4"/>
  <c r="AI129" i="4"/>
  <c r="AI128" i="4"/>
  <c r="AI127" i="4"/>
  <c r="AI126" i="4"/>
  <c r="AI125" i="4"/>
  <c r="AI124" i="4"/>
  <c r="AI123" i="4"/>
  <c r="AI122" i="4"/>
  <c r="AI121" i="4"/>
  <c r="AI120" i="4"/>
  <c r="AI119" i="4"/>
  <c r="AI118" i="4"/>
  <c r="AI117" i="4"/>
  <c r="AI116" i="4"/>
  <c r="AI115" i="4"/>
  <c r="AI114" i="4"/>
  <c r="AI113" i="4"/>
  <c r="AI112" i="4"/>
  <c r="AI111" i="4"/>
  <c r="AI110" i="4"/>
  <c r="AI109" i="4"/>
  <c r="AI106" i="4"/>
  <c r="AI105" i="4"/>
  <c r="AI104" i="4"/>
  <c r="AI103" i="4"/>
  <c r="AI102" i="4"/>
  <c r="AI101" i="4"/>
  <c r="AI100" i="4"/>
  <c r="AI99" i="4"/>
  <c r="AI98" i="4"/>
  <c r="AI97" i="4"/>
  <c r="AI96" i="4"/>
  <c r="AI95" i="4"/>
  <c r="AI94" i="4"/>
  <c r="AI93" i="4"/>
  <c r="AI92" i="4"/>
  <c r="AI91" i="4"/>
  <c r="AI90" i="4"/>
  <c r="AI89" i="4"/>
  <c r="AI88" i="4"/>
  <c r="AI87" i="4"/>
  <c r="AI86" i="4"/>
  <c r="AI85" i="4"/>
  <c r="AI84" i="4"/>
  <c r="AI83" i="4"/>
  <c r="AI82" i="4"/>
  <c r="AI81" i="4"/>
  <c r="AI80" i="4"/>
  <c r="AI79" i="4"/>
  <c r="AI78" i="4"/>
  <c r="AI77" i="4"/>
  <c r="AI76" i="4"/>
  <c r="AI75" i="4"/>
  <c r="AI74" i="4"/>
  <c r="AI73" i="4"/>
  <c r="AI72" i="4"/>
  <c r="AI71" i="4"/>
  <c r="AI68" i="4"/>
  <c r="AI67" i="4"/>
  <c r="AI66" i="4"/>
  <c r="AI65" i="4"/>
  <c r="AI64" i="4"/>
  <c r="AI63" i="4"/>
  <c r="AI62" i="4"/>
  <c r="AI61" i="4"/>
  <c r="AI60" i="4"/>
  <c r="AI59" i="4"/>
  <c r="AI58" i="4"/>
  <c r="AI57" i="4"/>
  <c r="AI56" i="4"/>
  <c r="AI55" i="4"/>
  <c r="AI54" i="4"/>
  <c r="AI53" i="4"/>
  <c r="AI52" i="4"/>
  <c r="AI51" i="4"/>
  <c r="AI50" i="4"/>
  <c r="AI49" i="4"/>
  <c r="AI48" i="4"/>
  <c r="AI47" i="4"/>
  <c r="AI46" i="4"/>
  <c r="AI45" i="4"/>
  <c r="AI44" i="4"/>
  <c r="AI43" i="4"/>
  <c r="AI42" i="4"/>
  <c r="AI41" i="4"/>
  <c r="AI40" i="4"/>
  <c r="AI39" i="4"/>
  <c r="AI37" i="4"/>
  <c r="AI36" i="4"/>
  <c r="AI35" i="4"/>
  <c r="AI34" i="4"/>
  <c r="AI33" i="4"/>
  <c r="AI32" i="4"/>
  <c r="AI31" i="4"/>
  <c r="AI30" i="4"/>
  <c r="AI29" i="4"/>
  <c r="AI28" i="4"/>
  <c r="AI27" i="4"/>
  <c r="AI26" i="4"/>
  <c r="AI25" i="4"/>
  <c r="AI24" i="4"/>
  <c r="AI23" i="4"/>
  <c r="AI22" i="4"/>
  <c r="AI21" i="4"/>
  <c r="AI20" i="4"/>
  <c r="AI19" i="4"/>
  <c r="AI18" i="4"/>
  <c r="AI17" i="4"/>
  <c r="AI16" i="4"/>
  <c r="AI15" i="4"/>
  <c r="AI14" i="4"/>
  <c r="AI13" i="4"/>
  <c r="AI10" i="4"/>
  <c r="AI173" i="4" l="1"/>
  <c r="AI174" i="4"/>
  <c r="CD70" i="5"/>
  <c r="CD69" i="5"/>
  <c r="L521" i="2"/>
  <c r="K521" i="2"/>
  <c r="K507" i="2" s="1"/>
  <c r="J521" i="2"/>
  <c r="I521" i="2"/>
  <c r="H521" i="2"/>
  <c r="G521" i="2"/>
  <c r="F521" i="2"/>
  <c r="CD80" i="5" l="1"/>
  <c r="CD79" i="5"/>
  <c r="L520" i="2"/>
  <c r="K520" i="2"/>
  <c r="K506" i="2" s="1"/>
  <c r="J520" i="2"/>
  <c r="I520" i="2"/>
  <c r="H520" i="2"/>
  <c r="G520" i="2"/>
  <c r="F520" i="2"/>
  <c r="E520" i="2"/>
  <c r="L519" i="2"/>
  <c r="L505" i="2" s="1"/>
  <c r="K519" i="2"/>
  <c r="K505" i="2" s="1"/>
  <c r="J519" i="2"/>
  <c r="J505" i="2" s="1"/>
  <c r="I519" i="2"/>
  <c r="I505" i="2" s="1"/>
  <c r="H519" i="2"/>
  <c r="H505" i="2" s="1"/>
  <c r="G519" i="2"/>
  <c r="G505" i="2" s="1"/>
  <c r="F519" i="2"/>
  <c r="F505" i="2" s="1"/>
  <c r="E519" i="2"/>
  <c r="E505" i="2" s="1"/>
  <c r="CD124" i="5" l="1"/>
  <c r="CD123" i="5"/>
  <c r="CD122" i="5"/>
  <c r="CD121" i="5"/>
  <c r="CD120" i="5"/>
  <c r="CD119" i="5"/>
  <c r="CD118" i="5"/>
  <c r="CD117" i="5"/>
  <c r="CD116" i="5"/>
  <c r="CD115" i="5"/>
  <c r="CD114" i="5"/>
  <c r="CD113" i="5"/>
  <c r="CD84" i="5"/>
  <c r="CD83" i="5"/>
  <c r="CD14" i="5"/>
  <c r="CD13" i="5"/>
  <c r="CD16" i="5"/>
  <c r="CD15" i="5"/>
  <c r="CD18" i="5"/>
  <c r="CD17" i="5"/>
  <c r="CD22" i="5"/>
  <c r="CD21" i="5"/>
  <c r="CD24" i="5"/>
  <c r="CD23" i="5"/>
  <c r="CD26" i="5"/>
  <c r="CD25" i="5"/>
  <c r="CD28" i="5"/>
  <c r="CD27" i="5"/>
  <c r="CD30" i="5"/>
  <c r="CD29" i="5"/>
  <c r="CD32" i="5"/>
  <c r="CD31" i="5"/>
  <c r="CD34" i="5"/>
  <c r="CD33" i="5"/>
  <c r="CD36" i="5"/>
  <c r="CD35" i="5"/>
  <c r="CD38" i="5"/>
  <c r="CD37" i="5"/>
  <c r="CD40" i="5"/>
  <c r="CD39" i="5"/>
  <c r="CD42" i="5"/>
  <c r="CD41" i="5"/>
  <c r="CD44" i="5"/>
  <c r="CD43" i="5"/>
  <c r="CD46" i="5"/>
  <c r="CD45" i="5"/>
  <c r="CD48" i="5"/>
  <c r="CD47" i="5"/>
  <c r="CD50" i="5"/>
  <c r="CD49" i="5"/>
  <c r="CD52" i="5"/>
  <c r="CD51" i="5"/>
  <c r="CD54" i="5"/>
  <c r="CD53" i="5"/>
  <c r="CD56" i="5"/>
  <c r="CD55" i="5"/>
  <c r="CD58" i="5"/>
  <c r="CD57" i="5"/>
  <c r="CD60" i="5"/>
  <c r="CD59" i="5"/>
  <c r="CD62" i="5"/>
  <c r="CD61" i="5"/>
  <c r="CD64" i="5"/>
  <c r="CD63" i="5"/>
  <c r="CD66" i="5"/>
  <c r="CD65" i="5"/>
  <c r="CD68" i="5"/>
  <c r="CD67" i="5"/>
  <c r="CD72" i="5"/>
  <c r="CD71" i="5"/>
  <c r="CD74" i="5"/>
  <c r="CD73" i="5"/>
  <c r="CD76" i="5"/>
  <c r="CD75" i="5"/>
  <c r="CD78" i="5"/>
  <c r="CD77" i="5"/>
  <c r="CD82" i="5"/>
  <c r="CD81" i="5"/>
  <c r="CD86" i="5"/>
  <c r="CD85" i="5"/>
  <c r="CD88" i="5"/>
  <c r="CD87" i="5"/>
  <c r="CD90" i="5"/>
  <c r="CD89" i="5"/>
  <c r="CD92" i="5"/>
  <c r="CD91" i="5"/>
  <c r="CD94" i="5"/>
  <c r="CD93" i="5"/>
  <c r="CD96" i="5"/>
  <c r="CD95" i="5"/>
  <c r="CD98" i="5"/>
  <c r="CD97" i="5"/>
  <c r="CD100" i="5"/>
  <c r="CD99" i="5"/>
  <c r="CD102" i="5"/>
  <c r="CD101" i="5"/>
  <c r="CD106" i="5"/>
  <c r="CD105" i="5"/>
  <c r="CD110" i="5"/>
  <c r="CD109" i="5"/>
  <c r="CD112" i="5"/>
  <c r="CD111" i="5"/>
  <c r="CD130" i="5"/>
  <c r="CD129" i="5"/>
  <c r="CD128" i="5"/>
  <c r="CD127" i="5"/>
  <c r="CD126" i="5"/>
  <c r="CD125" i="5"/>
  <c r="CD140" i="5"/>
  <c r="CD139" i="5"/>
  <c r="CD142" i="5"/>
  <c r="CD141" i="5"/>
  <c r="CD144" i="5"/>
  <c r="CD143" i="5"/>
  <c r="CD170" i="5"/>
  <c r="CD169" i="5"/>
  <c r="CD168" i="5"/>
  <c r="CD167" i="5"/>
  <c r="CD166" i="5"/>
  <c r="CD165" i="5"/>
  <c r="CD164" i="5"/>
  <c r="CD163" i="5"/>
  <c r="CD162" i="5"/>
  <c r="CD161" i="5"/>
  <c r="CD160" i="5"/>
  <c r="CD159" i="5"/>
  <c r="CD158" i="5"/>
  <c r="CD157" i="5"/>
  <c r="CD156" i="5"/>
  <c r="CD155" i="5"/>
  <c r="CD150" i="5"/>
  <c r="CD149" i="5"/>
  <c r="CD148" i="5"/>
  <c r="CD147" i="5"/>
  <c r="CD146" i="5"/>
  <c r="CD145" i="5"/>
  <c r="CD138" i="5"/>
  <c r="CD137" i="5"/>
  <c r="CD136" i="5"/>
  <c r="CD135" i="5"/>
  <c r="CD134" i="5"/>
  <c r="CD133" i="5"/>
  <c r="CD132" i="5"/>
  <c r="CD131" i="5"/>
  <c r="CD187" i="5" l="1"/>
  <c r="CD188" i="5"/>
</calcChain>
</file>

<file path=xl/sharedStrings.xml><?xml version="1.0" encoding="utf-8"?>
<sst xmlns="http://schemas.openxmlformats.org/spreadsheetml/2006/main" count="1513" uniqueCount="481">
  <si>
    <t>ZUSAMMENFASSUNG DER VERGANGENEN FÜNF JAHRE ÜBER DIE ANZAHL EINGEREICHTER ANTRÄGE, ERTEILTER SCHUTZTITEL, ABGELAUFENER SCHUTZTITEL 
UND GESAMTANZAHL GÜLTIGER SCHUTZTITEL AM ENDE DES BEZUGSJAHRES</t>
  </si>
  <si>
    <t>Authority / Service / Behörde / Autoridad</t>
  </si>
  <si>
    <t>Year / Année / Jahr / Año</t>
  </si>
  <si>
    <t>Applications filed by:
Residents     Non-residents    Total  </t>
  </si>
  <si>
    <t>Titles issued to:
Residents      Non-residents     Total  </t>
  </si>
  <si>
    <t>Titles having ceased to be in force in reference year</t>
  </si>
  <si>
    <t>Titles in force at end of reference year</t>
  </si>
  <si>
    <t>AL</t>
  </si>
  <si>
    <t>Albania / Albanie / Albanien</t>
  </si>
  <si>
    <t>AR</t>
  </si>
  <si>
    <t>Argentina / Argentine / Argentinien</t>
  </si>
  <si>
    <t>AT</t>
  </si>
  <si>
    <t>Austria / Autriche / Österreich</t>
  </si>
  <si>
    <t>AU</t>
  </si>
  <si>
    <t>Australia / Australie / Australien</t>
  </si>
  <si>
    <t>AZ</t>
  </si>
  <si>
    <t>Azerbaijan / Azerbaïdjan / Aserbaidschan / Azerbaiyán</t>
  </si>
  <si>
    <t>BA</t>
  </si>
  <si>
    <t>Bosnia and Herzegovina / Bosnie-Herzégovine /</t>
  </si>
  <si>
    <t>Bosnien-Herzegowina / Bosnia y Herzegovina</t>
  </si>
  <si>
    <t>BE</t>
  </si>
  <si>
    <t>Belgium / Belgique / Belgien / Bélgica</t>
  </si>
  <si>
    <t>BG</t>
  </si>
  <si>
    <t>Bulgaria / Bulgarie / Bulgarien</t>
  </si>
  <si>
    <t>BO</t>
  </si>
  <si>
    <t>Bolivia (Plurinational State of) / Bolivie (État</t>
  </si>
  <si>
    <t xml:space="preserve">plurinational de) / Bolivien (Plurinationaler Staat) / </t>
  </si>
  <si>
    <t>Bolivia (Estado Plurinacional de)</t>
  </si>
  <si>
    <t>BR</t>
  </si>
  <si>
    <t>Brazil / Brésil / Brasilien / Brasil</t>
  </si>
  <si>
    <t>BY</t>
  </si>
  <si>
    <t>Belarus / Bélarus / Belarús</t>
  </si>
  <si>
    <t>CA</t>
  </si>
  <si>
    <t>Canada / Kanada / Canadá</t>
  </si>
  <si>
    <t>CH</t>
  </si>
  <si>
    <t>Switzerland / Suisse / Schweiz / Suiza</t>
  </si>
  <si>
    <t>CL</t>
  </si>
  <si>
    <t>Chile / Chili</t>
  </si>
  <si>
    <t>CN</t>
  </si>
  <si>
    <t>China / Chine</t>
  </si>
  <si>
    <t>CO</t>
  </si>
  <si>
    <t>Colombia / Colombie / Kolumbien</t>
  </si>
  <si>
    <t xml:space="preserve">Im Bezugsjahr beendete Schutzrechte </t>
  </si>
  <si>
    <t>Am Ende 
des Bezugsjahrs gültige Schutzrechte</t>
  </si>
  <si>
    <t>CR</t>
  </si>
  <si>
    <t>Costa Rica</t>
  </si>
  <si>
    <t>CZ</t>
  </si>
  <si>
    <t>Czech Republic / République tchèque /</t>
  </si>
  <si>
    <t>Tschechische Republik / República Checa</t>
  </si>
  <si>
    <t>DE</t>
  </si>
  <si>
    <t>Germany / Allemagne / Deutschland / Alemania</t>
  </si>
  <si>
    <t>DK</t>
  </si>
  <si>
    <t>Denmark / Danemark / Dänemark / Dinamarca</t>
  </si>
  <si>
    <t>DO</t>
  </si>
  <si>
    <t>Dominican Republic / République dominicaine /</t>
  </si>
  <si>
    <t>Dominikanische Republik / República Dominicana</t>
  </si>
  <si>
    <t>EC</t>
  </si>
  <si>
    <t>Ecuador / Équateur</t>
  </si>
  <si>
    <t>EE</t>
  </si>
  <si>
    <t>Estonia / Estonie / Estland</t>
  </si>
  <si>
    <t>EG</t>
  </si>
  <si>
    <t>Egypt / Égypte / Ägypten / Egipto</t>
  </si>
  <si>
    <t>ES</t>
  </si>
  <si>
    <t>Spain / Espagne / Spanien / España</t>
  </si>
  <si>
    <t>Títulos en vigor al final 
del año de referencia</t>
  </si>
  <si>
    <t>FI</t>
  </si>
  <si>
    <t>Finland / Finlande / Finnland / Finlandia</t>
  </si>
  <si>
    <t>FR</t>
  </si>
  <si>
    <t>France / Frankreich / Francia</t>
  </si>
  <si>
    <t>GB</t>
  </si>
  <si>
    <t xml:space="preserve">United Kingdom / Royaume‑Uni / </t>
  </si>
  <si>
    <t>Vereinigtes Königreich / Reino Unido</t>
  </si>
  <si>
    <t>GE</t>
  </si>
  <si>
    <t>Georgia / Géorgie / Georgien / Georgia</t>
  </si>
  <si>
    <t>Ghana</t>
  </si>
  <si>
    <t>HR</t>
  </si>
  <si>
    <t>Croatia / Croatie / Kroatien / Croacia</t>
  </si>
  <si>
    <t>HU</t>
  </si>
  <si>
    <t>Hungary / Hongrie / Ungarn / Hungría</t>
  </si>
  <si>
    <t>IE</t>
  </si>
  <si>
    <t>Ireland / Irlande / Irland / Irlanda</t>
  </si>
  <si>
    <t>IL</t>
  </si>
  <si>
    <t>Israel / Israël</t>
  </si>
  <si>
    <t>IS</t>
  </si>
  <si>
    <t>Iceland / Islande / Island / Islandia</t>
  </si>
  <si>
    <t>IT</t>
  </si>
  <si>
    <t>Italy / Italie / Italien / Italia</t>
  </si>
  <si>
    <t>JO</t>
  </si>
  <si>
    <t>Jordan / Jordanie / Jordanien / Jordania</t>
  </si>
  <si>
    <t>JP</t>
  </si>
  <si>
    <t>Japan / Japon / Japón</t>
  </si>
  <si>
    <t>KE</t>
  </si>
  <si>
    <t>Kenya / Kenia</t>
  </si>
  <si>
    <t>KG</t>
  </si>
  <si>
    <t>Kyrgyzstan / Kirghizistan / Kirgistan / Kirguistán</t>
  </si>
  <si>
    <t>KR</t>
  </si>
  <si>
    <t xml:space="preserve">Republic of Korea / République de Corée / </t>
  </si>
  <si>
    <t>Republik Korea / República de Corea</t>
  </si>
  <si>
    <t>LT</t>
  </si>
  <si>
    <t>Lithuania / Lituanie / Litauen / Lituania</t>
  </si>
  <si>
    <t>LV</t>
  </si>
  <si>
    <t>Latvia / Lettonie / Lettland / Letonia</t>
  </si>
  <si>
    <t>MA</t>
  </si>
  <si>
    <t>Morocco / Maroc / Marokko / Marruecos</t>
  </si>
  <si>
    <t>MD</t>
  </si>
  <si>
    <t xml:space="preserve">Republic of Moldova / République de Moldova / </t>
  </si>
  <si>
    <t>Republik Moldau / República de Moldova</t>
  </si>
  <si>
    <t>ME</t>
  </si>
  <si>
    <t>Montenegro / Monténégro</t>
  </si>
  <si>
    <t>MK</t>
  </si>
  <si>
    <t xml:space="preserve">North Macedonia / Macédoine du Nord / </t>
  </si>
  <si>
    <t>Nordmazedonien / Macedonia del Norte</t>
  </si>
  <si>
    <t>MX</t>
  </si>
  <si>
    <t>Mexico / Mexique / Mexiko / México</t>
  </si>
  <si>
    <t>NI</t>
  </si>
  <si>
    <t>Nicaragua</t>
  </si>
  <si>
    <t>NL</t>
  </si>
  <si>
    <t>NO</t>
  </si>
  <si>
    <t>Norway / Norvège / Norwegen / Noruega</t>
  </si>
  <si>
    <t>NZ</t>
  </si>
  <si>
    <t xml:space="preserve">New Zealand / Nouvelle-Zélande / </t>
  </si>
  <si>
    <t>Neuseeland / Nueva Zelandia</t>
  </si>
  <si>
    <t>OA</t>
  </si>
  <si>
    <t xml:space="preserve">African Intellectual Property Organization / </t>
  </si>
  <si>
    <t xml:space="preserve">Organisation africaine de la proprieté intellectuelle / </t>
  </si>
  <si>
    <t xml:space="preserve">Afrikanische Organisation für geistiges Eigentum / </t>
  </si>
  <si>
    <t>Organización Africana de la Propiedad Intelectual</t>
  </si>
  <si>
    <t>OM</t>
  </si>
  <si>
    <t>Oman / Omán</t>
  </si>
  <si>
    <t>PA</t>
  </si>
  <si>
    <t>Panama / Panamá</t>
  </si>
  <si>
    <t>PE</t>
  </si>
  <si>
    <t>Peru / Pérou / Peru / Perú</t>
  </si>
  <si>
    <t>PL</t>
  </si>
  <si>
    <t>Poland / Pologne / Polen / Polonia</t>
  </si>
  <si>
    <t>PT</t>
  </si>
  <si>
    <t>Portugal</t>
  </si>
  <si>
    <t>PY</t>
  </si>
  <si>
    <t>Paraguay</t>
  </si>
  <si>
    <t>QZ</t>
  </si>
  <si>
    <t xml:space="preserve">European Union / Union européenne / </t>
  </si>
  <si>
    <t>Europäische Union / Unión Europea</t>
  </si>
  <si>
    <t>RO</t>
  </si>
  <si>
    <t>Romania / Roumanie / Rumänien / Rumania</t>
  </si>
  <si>
    <t>RS</t>
  </si>
  <si>
    <t>Serbia / Serbie / Serbien / Serbia</t>
  </si>
  <si>
    <t>RU</t>
  </si>
  <si>
    <t xml:space="preserve">Russian Federation / Fédération de Russie / </t>
  </si>
  <si>
    <t>Russische Föderation / Federación de Rusia</t>
  </si>
  <si>
    <t>SE</t>
  </si>
  <si>
    <t>Sweden / Suède / Schweden / Suecia</t>
  </si>
  <si>
    <t>SG</t>
  </si>
  <si>
    <t>Singapore / Singapour / Singapur</t>
  </si>
  <si>
    <t>SI</t>
  </si>
  <si>
    <t>Slovenia / Slovénie / Slowenien / Eslovenia</t>
  </si>
  <si>
    <t>SK</t>
  </si>
  <si>
    <t>Slovakia / Slovaquie / Slowakei / Eslovaquia</t>
  </si>
  <si>
    <t>TN</t>
  </si>
  <si>
    <t>Tunisia / Tunisie / Tunesien / Túnez</t>
  </si>
  <si>
    <t>TR</t>
  </si>
  <si>
    <t>Türkiye</t>
  </si>
  <si>
    <t>TT</t>
  </si>
  <si>
    <t>Trinidad and Tobago / Trinité-et-Tobago /</t>
  </si>
  <si>
    <t>Trinidad und Tobago / Trinidad y Tabago</t>
  </si>
  <si>
    <t>TZ</t>
  </si>
  <si>
    <t xml:space="preserve">United Republic of Tanzania / </t>
  </si>
  <si>
    <t>République-Unie de Tanzanie /</t>
  </si>
  <si>
    <t>Vereinigte Republik Tansania /</t>
  </si>
  <si>
    <t>República Unida de Tanzanía</t>
  </si>
  <si>
    <t>UA</t>
  </si>
  <si>
    <t>Ukraine / Ucrania</t>
  </si>
  <si>
    <t>US-A</t>
  </si>
  <si>
    <t xml:space="preserve">United States of America / États‑Unis d'Amérique / </t>
  </si>
  <si>
    <t>US-B</t>
  </si>
  <si>
    <t xml:space="preserve">  Pflanzenpatentgesetz / Ley sobre patentes de plantas</t>
  </si>
  <si>
    <t>UY</t>
  </si>
  <si>
    <t>Uruguay</t>
  </si>
  <si>
    <t>UZ</t>
  </si>
  <si>
    <t>Uzbekistan / Ouzbékistan / Usbekistan / Uzbekistán</t>
  </si>
  <si>
    <t>VC</t>
  </si>
  <si>
    <t>Saint Vincent and the Grenadines /</t>
  </si>
  <si>
    <t>Saint-Vincent-et-les Grenadines /</t>
  </si>
  <si>
    <t xml:space="preserve">St. Vincent und die Grenadinen / </t>
  </si>
  <si>
    <t>San Vicente y las Granadinas</t>
  </si>
  <si>
    <t>VN</t>
  </si>
  <si>
    <t>Viet Nam / Vietnam</t>
  </si>
  <si>
    <t>ZA</t>
  </si>
  <si>
    <t xml:space="preserve">South Africa / Afrique du Sud / </t>
  </si>
  <si>
    <t xml:space="preserve">Südafrika / Sudáfrica </t>
  </si>
  <si>
    <t>TOTAL:</t>
  </si>
  <si>
    <t>Not available / Non disponible / Nicht verfügbar / No disponible</t>
  </si>
  <si>
    <t>*</t>
  </si>
  <si>
    <t>[Annex II follows / l'annexe II suit / Anlage II folgt / sigue el Anexo II]</t>
  </si>
  <si>
    <t>Reporting authority / Service déclarant /</t>
  </si>
  <si>
    <t>Meldendebehörde / Autoridad informante</t>
  </si>
  <si>
    <t>GH</t>
  </si>
  <si>
    <t>US</t>
  </si>
  <si>
    <t>TOTAL</t>
  </si>
  <si>
    <t xml:space="preserve">  </t>
  </si>
  <si>
    <t>Albania / Albanie / Albanien / Albania</t>
  </si>
  <si>
    <t>Azerbaijan / Azerbaïdjan /</t>
  </si>
  <si>
    <t>Aserbaidschan / Azerbaiyán</t>
  </si>
  <si>
    <t>Bosnia and Herzegovina / Bosnie Herzégovine /</t>
  </si>
  <si>
    <t xml:space="preserve">Bolivia (PNS of) / Bolivie (ÉPN de) / </t>
  </si>
  <si>
    <t>Bolivien (PNS) / Bolivia (EPN de)</t>
  </si>
  <si>
    <t xml:space="preserve">Chile / Chili </t>
  </si>
  <si>
    <t>Germany / Allemagne / Deutschland /</t>
  </si>
  <si>
    <t>Alemania</t>
  </si>
  <si>
    <t>Denmark / Danemark / Dänemark /</t>
  </si>
  <si>
    <t>Dinamarca</t>
  </si>
  <si>
    <t>Dominican Republic / République dominicaine /</t>
  </si>
  <si>
    <t>Dominikasche Republik / República Dominicana</t>
  </si>
  <si>
    <t xml:space="preserve">Ecuador / Équateur </t>
  </si>
  <si>
    <t>Spain / Espagne / Spanien / España</t>
  </si>
  <si>
    <t>Finland / Finlande / Finnland / Finlandia</t>
  </si>
  <si>
    <t>United Kingdom / Royaume-Uni /</t>
  </si>
  <si>
    <t>Vereinigtes Königreich / Reino Unido</t>
  </si>
  <si>
    <t>Croatia / Croatie / Kroatien / Croacia</t>
  </si>
  <si>
    <t>Hungary / Hongrie / Ungarn / Hungría</t>
  </si>
  <si>
    <t xml:space="preserve">Israel / Israël </t>
  </si>
  <si>
    <t>Iceland / Islande / Island / Islandia</t>
  </si>
  <si>
    <t>Jordan / Jordanie / Jordanien / Jordania</t>
  </si>
  <si>
    <t xml:space="preserve">Kyrgyzstan / Kirghizistan / Kirgistan / </t>
  </si>
  <si>
    <t>Kirguistán</t>
  </si>
  <si>
    <t>Rep. of Korea / Rép. de Corée /</t>
  </si>
  <si>
    <t>Rep. Korea / Rep. de Corea</t>
  </si>
  <si>
    <t>Lithuania / Lituanie / Litauen / Lituania</t>
  </si>
  <si>
    <t>Latvia / Lettonie / Lettland / Letonia</t>
  </si>
  <si>
    <t>Morocco / Maroc / Marokko / Marruecos</t>
  </si>
  <si>
    <t>Republic of Moldova / Rép. de Moldova /</t>
  </si>
  <si>
    <t>Republik Moldau / República de Moldova</t>
  </si>
  <si>
    <t>Mexico / Mexique / Mexiko / México</t>
  </si>
  <si>
    <t>Netherlands / Pays-Bas / Niederlande /</t>
  </si>
  <si>
    <t>Países Bajos</t>
  </si>
  <si>
    <t>Norway / Norvège / Norwegen / Noruega</t>
  </si>
  <si>
    <t>New Zealand / Nouvelle-Zélande /</t>
  </si>
  <si>
    <t>Neuseeland / Nueva Zelandia</t>
  </si>
  <si>
    <t xml:space="preserve">Org. africaine de la propriété intellectuelle / </t>
  </si>
  <si>
    <t>Org. africana de la propiedad intelectual</t>
  </si>
  <si>
    <t>Poland / Pologne / Polen / Polonia</t>
  </si>
  <si>
    <t xml:space="preserve">Portugal </t>
  </si>
  <si>
    <t>European Union / Union européenne /</t>
  </si>
  <si>
    <t>Europäische Union / Unión europea</t>
  </si>
  <si>
    <t>Romania / Roumanie / Rumänien / Rumania</t>
  </si>
  <si>
    <t xml:space="preserve">Russian Federation / Fédération de Russie /   </t>
  </si>
  <si>
    <t xml:space="preserve">Russische Föderation / Federación de Rusia </t>
  </si>
  <si>
    <t>Sweden / Suède / Schweden / Suecia</t>
  </si>
  <si>
    <t>Singapore / Singapour / Singapur</t>
  </si>
  <si>
    <t>Slovenia / Slovénie / Slowenien / Eslovenia</t>
  </si>
  <si>
    <t xml:space="preserve">Slovakia / Slovaquie / Slowakei / </t>
  </si>
  <si>
    <t>Eslovaquia</t>
  </si>
  <si>
    <t>Trinidad and Tobago / Trinité-et-Tobago /</t>
  </si>
  <si>
    <t>Trinidad und Tobago / Trinidad y Tabago</t>
  </si>
  <si>
    <t xml:space="preserve">United Rep. Tanzania / Rép.-Unie Tanzanie / </t>
  </si>
  <si>
    <t>Ver. Rep. Tansania / Rep. Unida de Tanzanía</t>
  </si>
  <si>
    <r>
      <t xml:space="preserve">United States of America /                 </t>
    </r>
    <r>
      <rPr>
        <b/>
        <sz val="8"/>
        <rFont val="Arial"/>
        <family val="2"/>
      </rPr>
      <t>A</t>
    </r>
  </si>
  <si>
    <t xml:space="preserve">États-Unis d’Amérique / </t>
  </si>
  <si>
    <r>
      <t xml:space="preserve">Vereinigte Staaten von Amerika /      </t>
    </r>
    <r>
      <rPr>
        <b/>
        <sz val="8"/>
        <rFont val="Arial"/>
        <family val="2"/>
      </rPr>
      <t>B</t>
    </r>
  </si>
  <si>
    <t xml:space="preserve">Estados Unidos de América              </t>
  </si>
  <si>
    <t>Uzbekistan / Ouzbékistan /</t>
  </si>
  <si>
    <t>Usbekistan / Uzbekistán</t>
  </si>
  <si>
    <t xml:space="preserve">St Vincent and Grenadines / St.-Vincent-et-Grenadines </t>
  </si>
  <si>
    <t>St. Vincent und Grenadinen / San Vicente y Granadinas</t>
  </si>
  <si>
    <t>Viet Nam / Vietnam</t>
  </si>
  <si>
    <t>South Africa / Afrique du Sud /</t>
  </si>
  <si>
    <t xml:space="preserve">TOTAL:    </t>
  </si>
  <si>
    <t>Applications/Demandes/Anmeldungen/Solicitudes:</t>
  </si>
  <si>
    <t>Titles/Titres/Schutzrechte/Títulos:</t>
  </si>
  <si>
    <t xml:space="preserve">European Union / Union européenne / </t>
  </si>
  <si>
    <t>[Annex III follows / l'annexe III suit / Anlage III folgt / Sigue el Anexo III]</t>
  </si>
  <si>
    <t xml:space="preserve">Reporting authority / Service déclarant / </t>
  </si>
  <si>
    <t>CY</t>
  </si>
  <si>
    <t>GR</t>
  </si>
  <si>
    <t>HN</t>
  </si>
  <si>
    <t>ID</t>
  </si>
  <si>
    <t>IN</t>
  </si>
  <si>
    <t>JM</t>
  </si>
  <si>
    <t>KZ</t>
  </si>
  <si>
    <t>LK</t>
  </si>
  <si>
    <t>MC</t>
  </si>
  <si>
    <t>PH</t>
  </si>
  <si>
    <t>TH</t>
  </si>
  <si>
    <t>#</t>
  </si>
  <si>
    <t xml:space="preserve">
Applications/Demandes/Anmeldungen/Solicitudes:</t>
  </si>
  <si>
    <t>CY:</t>
  </si>
  <si>
    <t>Cyprus / Chypre / Zyprus / Chipre</t>
  </si>
  <si>
    <t>GR:</t>
  </si>
  <si>
    <t>Greece / Grèce / Griechenland / Grecia</t>
  </si>
  <si>
    <t>HN:</t>
  </si>
  <si>
    <t>Honduras</t>
  </si>
  <si>
    <t xml:space="preserve">ID: </t>
  </si>
  <si>
    <t>Indonesia / Indonésie / Indonesien</t>
  </si>
  <si>
    <t xml:space="preserve">IN: </t>
  </si>
  <si>
    <t>India / Inde / Indien</t>
  </si>
  <si>
    <t>JM:</t>
  </si>
  <si>
    <t>Jamaica / Jamaïque / Jamaika / Jamaica</t>
  </si>
  <si>
    <t>KZ:</t>
  </si>
  <si>
    <t>Kazakhstan / Kasachstan / Kazajstán</t>
  </si>
  <si>
    <t>LK:</t>
  </si>
  <si>
    <t>Sri Lanka</t>
  </si>
  <si>
    <t>MC:</t>
  </si>
  <si>
    <t>Monaco</t>
  </si>
  <si>
    <t>PH:</t>
  </si>
  <si>
    <t>Philippines / Philippinen / Filipinas</t>
  </si>
  <si>
    <t>TH:</t>
  </si>
  <si>
    <t>Thailand / Thaïlande / Tailandia</t>
  </si>
  <si>
    <t xml:space="preserve"> #:    </t>
  </si>
  <si>
    <t>ZZ</t>
  </si>
  <si>
    <t>LU</t>
  </si>
  <si>
    <t>MT</t>
  </si>
  <si>
    <t>n/a</t>
  </si>
  <si>
    <t>SUMMARY FOR THE PAST FIVE YEARS OF THE NUMBER OF APPLICATIONS FILED, TITLES ISSUED, TITLES HAVING CEASED TO BE IN FORCE
AND TOTAL NUMBER OF TITLES IN FORCE AT END OF REFERENCE YEAR</t>
  </si>
  <si>
    <t>RÉSUMÉ DU NOMBRE DE DEMANDES DÉPOSÉES, TITRES OCTROYÉS, TITRES AYANT EXPIRÉ AU COURS DES CINQ DERNIÈRES ANNÉES
ET NOMBRE TOTAL DE TITRES EN VIGUEUR À LA FIN DE L’ANNÉE DE RÉFÉRENCE</t>
  </si>
  <si>
    <t>RESUMEN PARA LOS ÚLTIMOS CINCO AÑOS DEL NÚMERO DE SOLICITUDES PRESENTADAS, TÍTULOS CONCEDIDOS, TÍTULOS QUE HAN DEJADO
 DE ESTAR EN VIGOR Y NÚMERO TOTAL DE TÍTULOS EN VIGOR AL FINAL DEL AÑO DE REFERENCIA</t>
  </si>
  <si>
    <t xml:space="preserve">  Sortenschutzgesetz / Ley sobre la PVV</t>
  </si>
  <si>
    <t>CM</t>
  </si>
  <si>
    <t>CM:</t>
  </si>
  <si>
    <t>Cameroon / Cameroun /  Kamerun / Camerún</t>
  </si>
  <si>
    <t>calculated with formula</t>
  </si>
  <si>
    <t>LA:</t>
  </si>
  <si>
    <t>LA</t>
  </si>
  <si>
    <t xml:space="preserve">Lao People's Democratic Republic / République démocratique populaire lao / Laos, Demokratische Volksrepublik / República Democrática Popular Lao </t>
  </si>
  <si>
    <t>AM</t>
  </si>
  <si>
    <t>Arménie / Armenia / Armenien</t>
  </si>
  <si>
    <t>Applications filed by:
Residents       Non-residents      Total  </t>
  </si>
  <si>
    <t>Note from the United Kingdom PVP Office:  "Please note the large increase was due mainly to the Pending EU PBR applications as of 31 December 2020.  Stakeholders were allowed to apply for UK PBR using the information (DUS test reports) from where the test had been commissioned in the EU.  The majority did not get added to APHA data system until 2023."</t>
  </si>
  <si>
    <t>Note du service de la POV du Royaume-Uni:  La forte augmentation est principalement due aux demandes de droits d'obtenteur de l'UE en attente au 31 décembre 2020.  Les parties prenantes ont pu demander un droit d'obtenteur britannique en utilisant les informations (rapports d'examen DHS) à partir desquelles l'examen avait été commandé dans l'UE.  La majorité n'a été ajoutée au système de données APHA qu'en 2023.</t>
  </si>
  <si>
    <t>Nota de la Oficina de la POV del Reino-Unido:  Tenga en cuenta que el gran aumento se debe principalmente a las solicitudes pendientes de derechos de obtentor de la UE a partir del 31 de diciembre de 2020.  Las partes interesadas pudieron solicitar un derecho de obtentor británico utilizando la información (informes de examen DHE) desde donde se había encargado la prueba en la UE.  La mayoría no se agregó al sistema de datos APHA hasta 2023.</t>
  </si>
  <si>
    <t>Anmerkung der britischer Behörde:  Das starke Anstieg ist hauptsächlich auf die zum 31. Dezember 2020 ausstehenden EU-Züchterrechtsanträge zurückzuführen.  Interessengruppen konnten einen Antrag auf britische Züchterrechte unter Verwendung der Informationen (DUS-Prüfberichte) stellen, von wo aus die Prüfung in der EU in Auftrag gegeben wurde.  Der Großteil wurde erst 2023 in das APHA-Datensystem aufgenommen.</t>
  </si>
  <si>
    <t>Country of origin / Pays d'origine / Ursprungsländer / País de orígen</t>
  </si>
  <si>
    <t>AE</t>
  </si>
  <si>
    <t>BQ</t>
  </si>
  <si>
    <t>CI</t>
  </si>
  <si>
    <t>GT</t>
  </si>
  <si>
    <t>IR</t>
  </si>
  <si>
    <t>KP</t>
  </si>
  <si>
    <t>MU</t>
  </si>
  <si>
    <t>MY</t>
  </si>
  <si>
    <t>NG</t>
  </si>
  <si>
    <t>PR</t>
  </si>
  <si>
    <t>SA</t>
  </si>
  <si>
    <t>SV</t>
  </si>
  <si>
    <t>SZ</t>
  </si>
  <si>
    <t>UG</t>
  </si>
  <si>
    <t>ZM</t>
  </si>
  <si>
    <t>ZW</t>
  </si>
  <si>
    <t xml:space="preserve"> AL</t>
  </si>
  <si>
    <t>Albania</t>
  </si>
  <si>
    <t>Azerbaijan</t>
  </si>
  <si>
    <t>Bolivia / Bolivie / Bolivien</t>
  </si>
  <si>
    <t xml:space="preserve"> CL</t>
  </si>
  <si>
    <t>Dominikanische Republik / República Dominicana</t>
  </si>
  <si>
    <t xml:space="preserve"> EC</t>
  </si>
  <si>
    <t xml:space="preserve"> JP</t>
  </si>
  <si>
    <t xml:space="preserve"> KE</t>
  </si>
  <si>
    <t>Republic of Korea / République de Corée /</t>
  </si>
  <si>
    <t>Republik Korea / República de Corea</t>
  </si>
  <si>
    <t xml:space="preserve"> MA</t>
  </si>
  <si>
    <t>Republic of Moldova / République de Moldova /</t>
  </si>
  <si>
    <t>Montenegro / Montenegro</t>
  </si>
  <si>
    <t xml:space="preserve"> MX</t>
  </si>
  <si>
    <t xml:space="preserve"> NL</t>
  </si>
  <si>
    <t xml:space="preserve"> NZ</t>
  </si>
  <si>
    <t>New Zealand / Nouvelle-Zélande / Neuseeland /</t>
  </si>
  <si>
    <t>Nueva Zelandia</t>
  </si>
  <si>
    <t xml:space="preserve">Organisation Africaine </t>
  </si>
  <si>
    <t>de la Propriété Intellectuelle (OAPI)</t>
  </si>
  <si>
    <t>Peru / Pérou / Perú</t>
  </si>
  <si>
    <t xml:space="preserve"> RU</t>
  </si>
  <si>
    <t xml:space="preserve">Russian Fed. / Féd. de Russie /   </t>
  </si>
  <si>
    <t xml:space="preserve">Russische Föd. / Fed. de Rusia </t>
  </si>
  <si>
    <t>Slovakia / Slovaquie / Slowakei / Eslovaquia</t>
  </si>
  <si>
    <t>Turkey / Turquie / Türkei / Turquía</t>
  </si>
  <si>
    <t>Trinidad &amp; Tobago / Trinité-et-Tobago /</t>
  </si>
  <si>
    <t>Ver. Rep. Tansania / Rep, Unida de Tanzanía</t>
  </si>
  <si>
    <t xml:space="preserve"> UA</t>
  </si>
  <si>
    <t xml:space="preserve"> US</t>
  </si>
  <si>
    <t>Uzbekistan / Ouzbékistan / Usbekistan / Uzbekistán</t>
  </si>
  <si>
    <t>Saint Vincent and the Grenadines / Saint-Vincent-et-les Grenadines /</t>
  </si>
  <si>
    <t>St. Vincent und die Grenadinen / San Vicente y las Granadinas</t>
  </si>
  <si>
    <t xml:space="preserve"> VN</t>
  </si>
  <si>
    <t xml:space="preserve"> ZA</t>
  </si>
  <si>
    <t>AE:</t>
  </si>
  <si>
    <t>United Arab Emirates / Émirats arabes unis / Vereinigte Arabische Emirate / Emiratos Árabes Unidos</t>
  </si>
  <si>
    <t>AN:</t>
  </si>
  <si>
    <t>Dutch Antilles and Aruba /  Antilles néerlandaises et Aruba / Niederländische Antillen und Aruba / Antillas Neerlandesas y Aruba</t>
  </si>
  <si>
    <t>BF:</t>
  </si>
  <si>
    <t xml:space="preserve">Burkina Faso </t>
  </si>
  <si>
    <t>BQ:</t>
  </si>
  <si>
    <t>Bonaire, Sint Eustatius and Saba / Bonaire, Saint-Eustache et Saba / Bonaire, St. Eustatius und Saba / Bonaire, San Eustaquio y Saba</t>
  </si>
  <si>
    <t xml:space="preserve">BW: </t>
  </si>
  <si>
    <t>Botswana</t>
  </si>
  <si>
    <t>CI:</t>
  </si>
  <si>
    <t>Côte d'Ivoire / Elfenbeinküste / Costa de Marfil</t>
  </si>
  <si>
    <t>GT:</t>
  </si>
  <si>
    <t xml:space="preserve">Guatemala </t>
  </si>
  <si>
    <t>IR:</t>
  </si>
  <si>
    <t>Iran (Islamic Republic of) / (République islamique d') / Iran (Islamische Republik) / Irán (República Islámica del)</t>
  </si>
  <si>
    <t>KP:</t>
  </si>
  <si>
    <t>Democratic People's Republic of Korea / République populaire démocratique de Corée / Korea, Demokratische Volksrepublik / República Popular Democrática de Corea</t>
  </si>
  <si>
    <t>LI:</t>
  </si>
  <si>
    <t>Liechtenstein</t>
  </si>
  <si>
    <t>Luxembourg / Luxemburg / Luxemburgo</t>
  </si>
  <si>
    <t>MN:</t>
  </si>
  <si>
    <t>Mongolia / Mongolie / Mongolei</t>
  </si>
  <si>
    <t xml:space="preserve">MT: </t>
  </si>
  <si>
    <t>Malta / Malte</t>
  </si>
  <si>
    <t xml:space="preserve">MU: </t>
  </si>
  <si>
    <t>Mauritius / Maurice / Mauritius / Mauricio</t>
  </si>
  <si>
    <t>MY:</t>
  </si>
  <si>
    <t>Malaysia / Malaisie / Malaysia / Malasia</t>
  </si>
  <si>
    <t>Nigeria</t>
  </si>
  <si>
    <t>NP:</t>
  </si>
  <si>
    <t xml:space="preserve">Nepal / Népal </t>
  </si>
  <si>
    <t>PF:</t>
  </si>
  <si>
    <t>PG:</t>
  </si>
  <si>
    <t>Papua New Guinea / Papouasie-Nouvelle-Guinée /  Papua-Neuguinea / Papua Nueva Guinea</t>
  </si>
  <si>
    <t>SA:</t>
  </si>
  <si>
    <t>Saudi Arabia / Arabie saoudite / Saudi-Arabien / Arabia Saudita</t>
  </si>
  <si>
    <t xml:space="preserve">SD: </t>
  </si>
  <si>
    <t>Sudan / Soudan / Sudan / Sudán</t>
  </si>
  <si>
    <t>SN:</t>
  </si>
  <si>
    <t>Senegal / Sénégal</t>
  </si>
  <si>
    <t>SV:</t>
  </si>
  <si>
    <t>El Salvador</t>
  </si>
  <si>
    <t>SY:</t>
  </si>
  <si>
    <t>Syrian Arab Republic / République arabe syrienne / Arabische Republik Syrien / República Árabe Siria</t>
  </si>
  <si>
    <t>SZ:</t>
  </si>
  <si>
    <t>Eswatini</t>
  </si>
  <si>
    <t>UG:</t>
  </si>
  <si>
    <t>Uganda / Ouganda</t>
  </si>
  <si>
    <t>VE:</t>
  </si>
  <si>
    <t xml:space="preserve">Venezuela (Bolivarian Rep. of) / Venezuela (République bolivarienne de) </t>
  </si>
  <si>
    <t>WS:</t>
  </si>
  <si>
    <t>Samoa</t>
  </si>
  <si>
    <t>ZM:</t>
  </si>
  <si>
    <t>Zambia / Zambie</t>
  </si>
  <si>
    <t>ZW:</t>
  </si>
  <si>
    <t>Zimbabwe</t>
  </si>
  <si>
    <t xml:space="preserve">Kyrgyzstan / Kirghizistan / </t>
  </si>
  <si>
    <t>Kirgistan / Kirguistán</t>
  </si>
  <si>
    <t>Countries of origin / Pays d'origine / Ursprungländer / Países de origen</t>
  </si>
  <si>
    <r>
      <t>French Polynesia / Polynésie française / französische Polynesien / Polinesia francés =</t>
    </r>
    <r>
      <rPr>
        <sz val="7"/>
        <color rgb="FFFF0000"/>
        <rFont val="Arial"/>
        <family val="2"/>
      </rPr>
      <t xml:space="preserve"> UNDER FRANCE</t>
    </r>
  </si>
  <si>
    <r>
      <rPr>
        <vertAlign val="superscript"/>
        <sz val="8"/>
        <rFont val="Arial"/>
        <family val="2"/>
      </rPr>
      <t xml:space="preserve">EN: </t>
    </r>
    <r>
      <rPr>
        <sz val="8"/>
        <rFont val="Arial"/>
        <family val="2"/>
      </rPr>
      <t xml:space="preserve">See in Annex III the other countries of origin. </t>
    </r>
    <r>
      <rPr>
        <vertAlign val="superscript"/>
        <sz val="8"/>
        <rFont val="Arial"/>
        <family val="2"/>
      </rPr>
      <t>FR:</t>
    </r>
    <r>
      <rPr>
        <sz val="8"/>
        <rFont val="Arial"/>
        <family val="2"/>
      </rPr>
      <t xml:space="preserve"> Voir à l'annexe III les autres pays d'origine.  </t>
    </r>
    <r>
      <rPr>
        <vertAlign val="superscript"/>
        <sz val="8"/>
        <rFont val="Arial"/>
        <family val="2"/>
      </rPr>
      <t>DE:</t>
    </r>
    <r>
      <rPr>
        <sz val="8"/>
        <rFont val="Arial"/>
        <family val="2"/>
      </rPr>
      <t xml:space="preserve"> Siehe in der Anlage III die anderen Ursprungsländer.  </t>
    </r>
    <r>
      <rPr>
        <vertAlign val="superscript"/>
        <sz val="8"/>
        <rFont val="Arial"/>
        <family val="2"/>
      </rPr>
      <t>ES:</t>
    </r>
    <r>
      <rPr>
        <sz val="8"/>
        <rFont val="Arial"/>
        <family val="2"/>
      </rPr>
      <t xml:space="preserve"> Véanse en el Anexo III los otros paises de orígen</t>
    </r>
  </si>
  <si>
    <t>Organisation africaine de la propriété intellectuelle (OAPI)</t>
  </si>
  <si>
    <t>African Intellectual Property Organization (OAPI)</t>
  </si>
  <si>
    <t>Others / Autres / Andere / Otros</t>
  </si>
  <si>
    <r>
      <t xml:space="preserve">United States of America /                 </t>
    </r>
    <r>
      <rPr>
        <b/>
        <sz val="8"/>
        <rFont val="Arial"/>
        <family val="2"/>
      </rPr>
      <t>A</t>
    </r>
    <r>
      <rPr>
        <sz val="8"/>
        <rFont val="Arial"/>
        <family val="2"/>
      </rPr>
      <t xml:space="preserve"> </t>
    </r>
  </si>
  <si>
    <r>
      <rPr>
        <b/>
        <sz val="8.5"/>
        <rFont val="Arial"/>
        <family val="2"/>
      </rPr>
      <t xml:space="preserve">A:  </t>
    </r>
    <r>
      <rPr>
        <sz val="8.5"/>
        <rFont val="Arial"/>
        <family val="2"/>
      </rPr>
      <t xml:space="preserve">Plant Variety Protection Act / Loi sur la PVV / </t>
    </r>
  </si>
  <si>
    <r>
      <rPr>
        <b/>
        <sz val="8.5"/>
        <rFont val="Arial"/>
        <family val="2"/>
      </rPr>
      <t>B:</t>
    </r>
    <r>
      <rPr>
        <sz val="8.5"/>
        <rFont val="Arial"/>
        <family val="2"/>
      </rPr>
      <t xml:space="preserve">  Plant Patent Act / Loi sur les brevets de plantes /</t>
    </r>
  </si>
  <si>
    <t>Sortenschutztiteln erteilt für Personen mit Sitz im:
Inland             Ausland           Total   </t>
  </si>
  <si>
    <t>Ende der Anlage III und des Dokuments / Fin del Anexo III y del documento]</t>
  </si>
  <si>
    <t xml:space="preserve">[End of Annex III and of document / Fin de l'annexe III et du document /
</t>
  </si>
  <si>
    <t xml:space="preserve">Niederlande (Königreich den) / </t>
  </si>
  <si>
    <t>Países Bajos (Reino unido de los)</t>
  </si>
  <si>
    <t xml:space="preserve">Vereinigte Staaten von Amerika / </t>
  </si>
  <si>
    <t>Estados Unidos de América</t>
  </si>
  <si>
    <t xml:space="preserve">Netherlands (Kingdom of the) /  </t>
  </si>
  <si>
    <t>Pays-Bas (Royaume des) /</t>
  </si>
  <si>
    <t>Titres ayant expiré durant l'année de référence</t>
  </si>
  <si>
    <t>Titres en vigueur à la fin de l'année de référence</t>
  </si>
  <si>
    <t>Anmeldungen hinterlegt durch
Personen mit Sitz im:
Inland            Ausland             Total  </t>
  </si>
  <si>
    <t>Títulos que han dejado de estar en vigor en 
el año de referencia</t>
  </si>
  <si>
    <t xml:space="preserve">Títulos otorgados a:
Residentes    No residentes        Total  </t>
  </si>
  <si>
    <t xml:space="preserve">Solicitudes presentadas por:
Residentes   No residentes       Total  </t>
  </si>
  <si>
    <t>Titres délivrés à des:
Résidents     Non-résidents       Total </t>
  </si>
  <si>
    <t>Demandes déposées par des:
Résidents      Non-résidents     Total  </t>
  </si>
  <si>
    <t>Netherlands (Kingdom of the) / Pays-Bas (Royaume des) /</t>
  </si>
  <si>
    <t>Niederlande (Königreich den) / Países Bajos (Reino unido de los)</t>
  </si>
  <si>
    <t>APPLICATIONS FILED BY (1st line) and TITLES ISSUED TO (2nd line) non-residents in 2025, broken down by country of origin of the applicant</t>
  </si>
  <si>
    <t>DEMANDES DÉPOSÉES PAR (1ère ligne) et TITRES DÉLIVRÉS À (2ème ligne) des non-résidents en 2025, ventilés par pays d’origine du demandeur</t>
  </si>
  <si>
    <t xml:space="preserve">EINGEREICHTE ANTRÃGE VON (1. Zeile) und SCHUTZTITEL ERTEILT FÜR (2. Zeile) Personen mit Sitz im Ausland, in 2025, nach der Ursprungsländer des Anmelders aufgeteilt </t>
  </si>
  <si>
    <t>SOLICITUDES PRESENTADAS POR (1a línea) y TÍTULOS DE PROTECCIÓN OTORGADOS A (2a línea) no residentes en 2025, repartidos por país de origen del solicitante</t>
  </si>
  <si>
    <t>Armenia / Arménie / Armenia</t>
  </si>
  <si>
    <t>Armenia</t>
  </si>
  <si>
    <t>Armenia / Arménie / Armenien</t>
  </si>
  <si>
    <t>DEMANDES DÉPOSÉES PAR (1ère ligne) et TITRES DE PROTECTION DÉLIVRÉS À (2ème ligne) des non-résidents en 2025, 
ventilés en fonction du pays d’origine du demandeur</t>
  </si>
  <si>
    <t xml:space="preserve">ANMELDUNGEN HINTERLEGT VON (1. Zeile) und SCHUTZTITEL ERTEILT FÜR (2. Zeile) Personen mit Sitz im Ausland, in 2025, 
nach der Ursprungsländer des Anmelders aufgeteilt </t>
  </si>
  <si>
    <t>SOLICITUDES PRESENTADAS POR (1a línea) y TÍTULOS DE PROTECCIÓN CONCEDIDOS A (2a línea) no residentes en 2025, 
repartidos por país de origen del solicitante</t>
  </si>
  <si>
    <t>APPLICATIONS FILED BY (1st line) and TITLES OF PROTECTION ISSUED TO (2nd line) non-residents in 2025,
broken down according to the country of origin of the applicant</t>
  </si>
  <si>
    <t>Note: Totals are calculated using the methodology applied since 2024 and may therefore differ from the sum of the figures reported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</si>
</sst>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3" formatCode="_(* #,##0.00_);_(* \(#,##0.00\);_(* &quot;-&quot;??_);_(@_)"/>
    <numFmt numFmtId="164" formatCode="* #,##0;* \-#,##0;* &quot;-&quot;;@\ "/>
  </numFmts>
  <fonts count="44" x14ac:knownFonts="1">
    <font>
      <sz val="10"/>
      <color theme="1"/>
      <name val="Arial"/>
      <family val="2"/>
    </font>
    <font>
      <sz val="11"/>
      <name val="Times New Roman"/>
      <family val="1"/>
    </font>
    <font>
      <sz val="10"/>
      <name val="Arial"/>
      <family val="2"/>
    </font>
    <font>
      <sz val="8"/>
      <name val="Arial"/>
      <family val="2"/>
    </font>
    <font>
      <b/>
      <sz val="8"/>
      <name val="Arial"/>
      <family val="2"/>
    </font>
    <font>
      <sz val="11"/>
      <name val="Arial"/>
      <family val="2"/>
    </font>
    <font>
      <b/>
      <sz val="9"/>
      <name val="Arial"/>
      <family val="2"/>
    </font>
    <font>
      <sz val="10"/>
      <color indexed="8"/>
      <name val="Arial"/>
      <family val="2"/>
    </font>
    <font>
      <sz val="8"/>
      <color rgb="FF000000"/>
      <name val="Arial"/>
      <family val="2"/>
    </font>
    <font>
      <sz val="8"/>
      <color indexed="8"/>
      <name val="Arial"/>
      <family val="2"/>
    </font>
    <font>
      <sz val="8"/>
      <color indexed="10"/>
      <name val="Arial"/>
      <family val="2"/>
    </font>
    <font>
      <b/>
      <sz val="8"/>
      <color indexed="8"/>
      <name val="Arial"/>
      <family val="2"/>
    </font>
    <font>
      <u/>
      <sz val="8"/>
      <name val="Arial"/>
      <family val="2"/>
    </font>
    <font>
      <i/>
      <sz val="8"/>
      <name val="Arial"/>
      <family val="2"/>
    </font>
    <font>
      <sz val="8"/>
      <name val="Times New Roman"/>
      <family val="1"/>
    </font>
    <font>
      <sz val="8.5"/>
      <name val="Arial"/>
      <family val="2"/>
    </font>
    <font>
      <u/>
      <sz val="10"/>
      <color theme="10"/>
      <name val="Arial"/>
      <family val="2"/>
    </font>
    <font>
      <u/>
      <sz val="9"/>
      <color theme="10"/>
      <name val="Arial"/>
      <family val="2"/>
    </font>
    <font>
      <b/>
      <sz val="8.5"/>
      <name val="Arial"/>
      <family val="2"/>
    </font>
    <font>
      <i/>
      <sz val="9"/>
      <name val="Arial"/>
      <family val="2"/>
    </font>
    <font>
      <sz val="8.5"/>
      <color rgb="FF000000"/>
      <name val="Arial"/>
      <family val="2"/>
    </font>
    <font>
      <sz val="8.5"/>
      <color indexed="8"/>
      <name val="Arial"/>
      <family val="2"/>
    </font>
    <font>
      <sz val="8.5"/>
      <color theme="1"/>
      <name val="Arial"/>
      <family val="2"/>
    </font>
    <font>
      <sz val="10"/>
      <color theme="1"/>
      <name val="Arial"/>
      <family val="2"/>
    </font>
    <font>
      <b/>
      <sz val="10"/>
      <name val="Arial"/>
      <family val="2"/>
    </font>
    <font>
      <sz val="8"/>
      <color rgb="FF0000FF"/>
      <name val="Arial"/>
      <family val="2"/>
    </font>
    <font>
      <b/>
      <sz val="8"/>
      <color rgb="FF000000"/>
      <name val="Arial"/>
      <family val="2"/>
    </font>
    <font>
      <sz val="8"/>
      <color indexed="13"/>
      <name val="Arial"/>
      <family val="2"/>
    </font>
    <font>
      <sz val="7"/>
      <name val="Arial"/>
      <family val="2"/>
    </font>
    <font>
      <sz val="7"/>
      <name val="Times New Roman"/>
      <family val="1"/>
    </font>
    <font>
      <sz val="7"/>
      <color theme="1"/>
      <name val="Arial"/>
      <family val="2"/>
    </font>
    <font>
      <sz val="7"/>
      <color rgb="FFFF0000"/>
      <name val="Arial"/>
      <family val="2"/>
    </font>
    <font>
      <sz val="9"/>
      <name val="Times New Roman"/>
      <family val="1"/>
    </font>
    <font>
      <vertAlign val="superscript"/>
      <sz val="8"/>
      <name val="Arial"/>
      <family val="2"/>
    </font>
    <font>
      <b/>
      <vertAlign val="superscript"/>
      <sz val="8.5"/>
      <color rgb="FF0000FF"/>
      <name val="Arial"/>
      <family val="2"/>
    </font>
    <font>
      <vertAlign val="superscript"/>
      <sz val="8.5"/>
      <color theme="1"/>
      <name val="Arial"/>
      <family val="2"/>
    </font>
    <font>
      <sz val="8.5"/>
      <color theme="0"/>
      <name val="Arial"/>
      <family val="2"/>
    </font>
    <font>
      <sz val="9"/>
      <name val="Arial"/>
      <family val="2"/>
    </font>
    <font>
      <sz val="9"/>
      <color theme="1"/>
      <name val="Arial"/>
      <family val="2"/>
    </font>
    <font>
      <sz val="9"/>
      <color indexed="8"/>
      <name val="Arial"/>
      <family val="2"/>
    </font>
    <font>
      <sz val="8.5"/>
      <color indexed="10"/>
      <name val="Arial"/>
      <family val="2"/>
    </font>
    <font>
      <sz val="9"/>
      <color rgb="FFFF0000"/>
      <name val="Arial"/>
      <family val="2"/>
    </font>
    <font>
      <b/>
      <sz val="9"/>
      <color rgb="FFFF0000"/>
      <name val="Arial"/>
      <family val="2"/>
    </font>
    <font>
      <u/>
      <sz val="8"/>
      <color rgb="FF881798"/>
      <name val="Arial"/>
      <family val="2"/>
    </font>
  </fonts>
  <fills count="12">
    <fill>
      <patternFill patternType="none"/>
    </fill>
    <fill>
      <patternFill patternType="gray125"/>
    </fill>
    <fill>
      <patternFill patternType="solid">
        <fgColor indexed="49"/>
        <bgColor indexed="64"/>
      </patternFill>
    </fill>
    <fill>
      <patternFill patternType="solid">
        <fgColor theme="0" tint="-4.9989318521683403E-2"/>
        <bgColor indexed="64"/>
      </patternFill>
    </fill>
    <fill>
      <patternFill patternType="solid">
        <fgColor indexed="9"/>
        <bgColor indexed="9"/>
      </patternFill>
    </fill>
    <fill>
      <patternFill patternType="solid">
        <fgColor indexed="9"/>
        <bgColor indexed="64"/>
      </patternFill>
    </fill>
    <fill>
      <patternFill patternType="solid">
        <fgColor theme="0" tint="-0.14999847407452621"/>
        <bgColor indexed="64"/>
      </patternFill>
    </fill>
    <fill>
      <patternFill patternType="solid">
        <fgColor indexed="47"/>
        <bgColor indexed="64"/>
      </patternFill>
    </fill>
    <fill>
      <patternFill patternType="solid">
        <fgColor theme="0" tint="-0.249977111117893"/>
        <bgColor indexed="64"/>
      </patternFill>
    </fill>
    <fill>
      <patternFill patternType="solid">
        <fgColor rgb="FFC0C0C0"/>
        <bgColor rgb="FFC0C0C0"/>
      </patternFill>
    </fill>
    <fill>
      <patternFill patternType="solid">
        <fgColor theme="0"/>
        <bgColor indexed="64"/>
      </patternFill>
    </fill>
    <fill>
      <patternFill patternType="solid">
        <fgColor theme="0" tint="-0.14999847407452621"/>
        <bgColor rgb="FFC0C0C0"/>
      </patternFill>
    </fill>
  </fills>
  <borders count="1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style="dotted">
        <color theme="0" tint="-0.34998626667073579"/>
      </right>
      <top/>
      <bottom style="thin">
        <color indexed="64"/>
      </bottom>
      <diagonal/>
    </border>
    <border>
      <left style="dotted">
        <color theme="0" tint="-0.34998626667073579"/>
      </left>
      <right style="dotted">
        <color theme="0" tint="-0.34998626667073579"/>
      </right>
      <top/>
      <bottom style="thin">
        <color indexed="64"/>
      </bottom>
      <diagonal/>
    </border>
    <border>
      <left style="thin">
        <color indexed="64"/>
      </left>
      <right style="hair">
        <color indexed="64"/>
      </right>
      <top style="hair">
        <color indexed="64"/>
      </top>
      <bottom/>
      <diagonal/>
    </border>
    <border>
      <left style="hair">
        <color indexed="64"/>
      </left>
      <right style="dotted">
        <color indexed="64"/>
      </right>
      <top style="hair">
        <color indexed="64"/>
      </top>
      <bottom/>
      <diagonal/>
    </border>
    <border>
      <left style="dotted">
        <color theme="0" tint="-0.34998626667073579"/>
      </left>
      <right style="dotted">
        <color theme="0" tint="-0.34998626667073579"/>
      </right>
      <top style="thin">
        <color theme="0" tint="-0.34998626667073579"/>
      </top>
      <bottom style="dotted">
        <color theme="0" tint="-0.34998626667073579"/>
      </bottom>
      <diagonal/>
    </border>
    <border>
      <left style="thin">
        <color indexed="64"/>
      </left>
      <right style="hair">
        <color indexed="64"/>
      </right>
      <top/>
      <bottom style="hair">
        <color indexed="64"/>
      </bottom>
      <diagonal/>
    </border>
    <border>
      <left style="hair">
        <color indexed="64"/>
      </left>
      <right style="dotted">
        <color indexed="64"/>
      </right>
      <top/>
      <bottom/>
      <diagonal/>
    </border>
    <border>
      <left style="dotted">
        <color indexed="64"/>
      </left>
      <right style="dotted">
        <color theme="0" tint="-0.34998626667073579"/>
      </right>
      <top style="dotted">
        <color theme="0" tint="-0.34998626667073579"/>
      </top>
      <bottom style="thin">
        <color theme="0" tint="-0.34998626667073579"/>
      </bottom>
      <diagonal/>
    </border>
    <border>
      <left style="dotted">
        <color theme="0" tint="-0.34998626667073579"/>
      </left>
      <right style="dotted">
        <color theme="0" tint="-0.34998626667073579"/>
      </right>
      <top/>
      <bottom/>
      <diagonal/>
    </border>
    <border>
      <left style="dotted">
        <color theme="0" tint="-0.34998626667073579"/>
      </left>
      <right style="dotted">
        <color theme="0" tint="-0.34998626667073579"/>
      </right>
      <top style="dotted">
        <color theme="0" tint="-0.34998626667073579"/>
      </top>
      <bottom style="thin">
        <color theme="0" tint="-0.34998626667073579"/>
      </bottom>
      <diagonal/>
    </border>
    <border>
      <left style="dotted">
        <color indexed="64"/>
      </left>
      <right style="dotted">
        <color theme="0" tint="-0.34998626667073579"/>
      </right>
      <top style="thin">
        <color theme="0" tint="-0.34998626667073579"/>
      </top>
      <bottom style="dotted">
        <color theme="0" tint="-0.34998626667073579"/>
      </bottom>
      <diagonal/>
    </border>
    <border>
      <left/>
      <right/>
      <top style="thin">
        <color theme="0" tint="-0.34998626667073579"/>
      </top>
      <bottom style="dotted">
        <color theme="0" tint="-0.34998626667073579"/>
      </bottom>
      <diagonal/>
    </border>
    <border>
      <left/>
      <right/>
      <top style="dotted">
        <color theme="0" tint="-0.34998626667073579"/>
      </top>
      <bottom style="thin">
        <color theme="0" tint="-0.34998626667073579"/>
      </bottom>
      <diagonal/>
    </border>
    <border>
      <left style="dotted">
        <color theme="0" tint="-0.499984740745262"/>
      </left>
      <right style="dotted">
        <color theme="0" tint="-0.499984740745262"/>
      </right>
      <top style="thin">
        <color theme="0" tint="-0.34998626667073579"/>
      </top>
      <bottom style="dotted">
        <color theme="0" tint="-0.34998626667073579"/>
      </bottom>
      <diagonal/>
    </border>
    <border>
      <left style="dotted">
        <color theme="0" tint="-0.499984740745262"/>
      </left>
      <right style="dotted">
        <color theme="0" tint="-0.499984740745262"/>
      </right>
      <top style="dotted">
        <color theme="0" tint="-0.34998626667073579"/>
      </top>
      <bottom style="thin">
        <color theme="0" tint="-0.34998626667073579"/>
      </bottom>
      <diagonal/>
    </border>
    <border>
      <left/>
      <right style="dotted">
        <color indexed="64"/>
      </right>
      <top style="hair">
        <color indexed="64"/>
      </top>
      <bottom/>
      <diagonal/>
    </border>
    <border>
      <left style="dotted">
        <color indexed="64"/>
      </left>
      <right style="dotted">
        <color theme="0" tint="-0.34998626667073579"/>
      </right>
      <top style="dotted">
        <color theme="0" tint="-0.34998626667073579"/>
      </top>
      <bottom/>
      <diagonal/>
    </border>
    <border>
      <left style="dotted">
        <color theme="0" tint="-0.34998626667073579"/>
      </left>
      <right style="dotted">
        <color theme="0" tint="-0.34998626667073579"/>
      </right>
      <top style="dotted">
        <color theme="0" tint="-0.34998626667073579"/>
      </top>
      <bottom/>
      <diagonal/>
    </border>
    <border>
      <left style="thin">
        <color indexed="64"/>
      </left>
      <right style="hair">
        <color indexed="64"/>
      </right>
      <top/>
      <bottom/>
      <diagonal/>
    </border>
    <border>
      <left style="dotted">
        <color indexed="64"/>
      </left>
      <right style="dotted">
        <color theme="0" tint="-0.34998626667073579"/>
      </right>
      <top style="thin">
        <color theme="0" tint="-0.34998626667073579"/>
      </top>
      <bottom style="dotted">
        <color theme="0" tint="-0.499984740745262"/>
      </bottom>
      <diagonal/>
    </border>
    <border>
      <left style="dotted">
        <color theme="0" tint="-0.34998626667073579"/>
      </left>
      <right style="dotted">
        <color theme="0" tint="-0.34998626667073579"/>
      </right>
      <top style="thin">
        <color theme="0" tint="-0.34998626667073579"/>
      </top>
      <bottom style="dotted">
        <color theme="0" tint="-0.499984740745262"/>
      </bottom>
      <diagonal/>
    </border>
    <border>
      <left/>
      <right/>
      <top style="thin">
        <color theme="0" tint="-0.34998626667073579"/>
      </top>
      <bottom style="dotted">
        <color theme="0" tint="-0.499984740745262"/>
      </bottom>
      <diagonal/>
    </border>
    <border>
      <left style="dotted">
        <color theme="0" tint="-0.499984740745262"/>
      </left>
      <right style="dotted">
        <color theme="0" tint="-0.499984740745262"/>
      </right>
      <top style="thin">
        <color theme="0" tint="-0.34998626667073579"/>
      </top>
      <bottom style="dotted">
        <color theme="0" tint="-0.499984740745262"/>
      </bottom>
      <diagonal/>
    </border>
    <border>
      <left style="dotted">
        <color indexed="64"/>
      </left>
      <right style="dotted">
        <color theme="0" tint="-0.34998626667073579"/>
      </right>
      <top style="dotted">
        <color theme="0" tint="-0.499984740745262"/>
      </top>
      <bottom style="thin">
        <color theme="0" tint="-0.34998626667073579"/>
      </bottom>
      <diagonal/>
    </border>
    <border>
      <left style="dotted">
        <color theme="0" tint="-0.34998626667073579"/>
      </left>
      <right style="dotted">
        <color theme="0" tint="-0.34998626667073579"/>
      </right>
      <top style="dotted">
        <color theme="0" tint="-0.499984740745262"/>
      </top>
      <bottom style="thin">
        <color theme="0" tint="-0.34998626667073579"/>
      </bottom>
      <diagonal/>
    </border>
    <border>
      <left/>
      <right/>
      <top style="dotted">
        <color theme="0" tint="-0.499984740745262"/>
      </top>
      <bottom style="thin">
        <color theme="0" tint="-0.34998626667073579"/>
      </bottom>
      <diagonal/>
    </border>
    <border>
      <left style="dotted">
        <color indexed="64"/>
      </left>
      <right style="dotted">
        <color theme="0" tint="-0.34998626667073579"/>
      </right>
      <top style="dotted">
        <color theme="0" tint="-0.34998626667073579"/>
      </top>
      <bottom style="hair">
        <color indexed="64"/>
      </bottom>
      <diagonal/>
    </border>
    <border>
      <left style="dotted">
        <color theme="0" tint="-0.34998626667073579"/>
      </left>
      <right style="dotted">
        <color theme="0" tint="-0.34998626667073579"/>
      </right>
      <top style="dotted">
        <color theme="0" tint="-0.34998626667073579"/>
      </top>
      <bottom style="hair">
        <color indexed="64"/>
      </bottom>
      <diagonal/>
    </border>
    <border>
      <left style="dotted">
        <color indexed="64"/>
      </left>
      <right style="dotted">
        <color theme="0" tint="-0.34998626667073579"/>
      </right>
      <top/>
      <bottom style="dotted">
        <color theme="0" tint="-0.34998626667073579"/>
      </bottom>
      <diagonal/>
    </border>
    <border>
      <left style="thin">
        <color indexed="64"/>
      </left>
      <right/>
      <top/>
      <bottom style="hair">
        <color indexed="64"/>
      </bottom>
      <diagonal/>
    </border>
    <border>
      <left/>
      <right style="dotted">
        <color indexed="64"/>
      </right>
      <top/>
      <bottom style="hair">
        <color indexed="64"/>
      </bottom>
      <diagonal/>
    </border>
    <border>
      <left style="thin">
        <color indexed="64"/>
      </left>
      <right/>
      <top style="hair">
        <color indexed="64"/>
      </top>
      <bottom style="thin">
        <color auto="1"/>
      </bottom>
      <diagonal/>
    </border>
    <border>
      <left/>
      <right style="dotted">
        <color indexed="64"/>
      </right>
      <top style="hair">
        <color indexed="64"/>
      </top>
      <bottom style="thin">
        <color auto="1"/>
      </bottom>
      <diagonal/>
    </border>
    <border>
      <left style="dotted">
        <color indexed="64"/>
      </left>
      <right style="dotted">
        <color theme="0" tint="-0.34998626667073579"/>
      </right>
      <top style="dotted">
        <color theme="0" tint="-0.34998626667073579"/>
      </top>
      <bottom style="thin">
        <color indexed="64"/>
      </bottom>
      <diagonal/>
    </border>
    <border>
      <left style="thin">
        <color indexed="64"/>
      </left>
      <right style="hair">
        <color indexed="64"/>
      </right>
      <top/>
      <bottom style="thin">
        <color indexed="64"/>
      </bottom>
      <diagonal/>
    </border>
    <border>
      <left style="dotted">
        <color theme="0" tint="-0.499984740745262"/>
      </left>
      <right style="dotted">
        <color theme="0" tint="-0.499984740745262"/>
      </right>
      <top style="dotted">
        <color theme="0" tint="-0.34998626667073579"/>
      </top>
      <bottom style="thin">
        <color indexed="64"/>
      </bottom>
      <diagonal/>
    </border>
    <border>
      <left style="dotted">
        <color theme="0" tint="-0.34998626667073579"/>
      </left>
      <right style="dotted">
        <color theme="0" tint="-0.34998626667073579"/>
      </right>
      <top style="dotted">
        <color theme="0" tint="-0.34998626667073579"/>
      </top>
      <bottom style="thin">
        <color indexed="64"/>
      </bottom>
      <diagonal/>
    </border>
    <border>
      <left/>
      <right/>
      <top style="dotted">
        <color theme="0" tint="-0.34998626667073579"/>
      </top>
      <bottom style="thin">
        <color indexed="64"/>
      </bottom>
      <diagonal/>
    </border>
    <border>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dotted">
        <color indexed="64"/>
      </right>
      <top/>
      <bottom style="thin">
        <color indexed="64"/>
      </bottom>
      <diagonal/>
    </border>
    <border>
      <left style="dotted">
        <color indexed="64"/>
      </left>
      <right/>
      <top style="thin">
        <color indexed="64"/>
      </top>
      <bottom style="dotted">
        <color theme="0" tint="-0.34998626667073579"/>
      </bottom>
      <diagonal/>
    </border>
    <border>
      <left/>
      <right/>
      <top style="thin">
        <color indexed="64"/>
      </top>
      <bottom style="dotted">
        <color theme="0" tint="-0.34998626667073579"/>
      </bottom>
      <diagonal/>
    </border>
    <border>
      <left/>
      <right style="thin">
        <color indexed="64"/>
      </right>
      <top style="thin">
        <color indexed="64"/>
      </top>
      <bottom style="dotted">
        <color theme="0" tint="-0.34998626667073579"/>
      </bottom>
      <diagonal/>
    </border>
    <border>
      <left style="thin">
        <color theme="0" tint="-0.34998626667073579"/>
      </left>
      <right style="thin">
        <color indexed="64"/>
      </right>
      <top style="thin">
        <color indexed="64"/>
      </top>
      <bottom style="thin">
        <color indexed="64"/>
      </bottom>
      <diagonal/>
    </border>
    <border>
      <left style="thin">
        <color theme="0" tint="-0.34998626667073579"/>
      </left>
      <right style="thin">
        <color indexed="64"/>
      </right>
      <top/>
      <bottom/>
      <diagonal/>
    </border>
    <border>
      <left style="thin">
        <color theme="0" tint="-0.34998626667073579"/>
      </left>
      <right style="thin">
        <color indexed="64"/>
      </right>
      <top/>
      <bottom style="thin">
        <color indexed="64"/>
      </bottom>
      <diagonal/>
    </border>
    <border>
      <left style="dotted">
        <color theme="0" tint="-0.34998626667073579"/>
      </left>
      <right style="dotted">
        <color theme="0" tint="-0.499984740745262"/>
      </right>
      <top/>
      <bottom style="dotted">
        <color theme="0" tint="-0.34998626667073579"/>
      </bottom>
      <diagonal/>
    </border>
    <border>
      <left style="dotted">
        <color indexed="64"/>
      </left>
      <right/>
      <top/>
      <bottom/>
      <diagonal/>
    </border>
    <border>
      <left style="thin">
        <color indexed="22"/>
      </left>
      <right style="thin">
        <color indexed="22"/>
      </right>
      <top style="thin">
        <color indexed="22"/>
      </top>
      <bottom style="thin">
        <color indexed="22"/>
      </bottom>
      <diagonal/>
    </border>
    <border>
      <left style="dotted">
        <color indexed="64"/>
      </left>
      <right style="hair">
        <color indexed="64"/>
      </right>
      <top style="hair">
        <color indexed="64"/>
      </top>
      <bottom style="thin">
        <color indexed="64"/>
      </bottom>
      <diagonal/>
    </border>
    <border>
      <left style="dotted">
        <color indexed="64"/>
      </left>
      <right style="hair">
        <color indexed="64"/>
      </right>
      <top style="thin">
        <color indexed="64"/>
      </top>
      <bottom style="hair">
        <color indexed="64"/>
      </bottom>
      <diagonal/>
    </border>
    <border>
      <left style="hair">
        <color indexed="64"/>
      </left>
      <right style="dotted">
        <color indexed="64"/>
      </right>
      <top/>
      <bottom style="thin">
        <color theme="0" tint="-0.34998626667073579"/>
      </bottom>
      <diagonal/>
    </border>
    <border>
      <left style="thin">
        <color indexed="64"/>
      </left>
      <right style="hair">
        <color indexed="64"/>
      </right>
      <top/>
      <bottom style="thin">
        <color theme="0" tint="-0.34998626667073579"/>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dotted">
        <color theme="0" tint="-0.34998626667073579"/>
      </right>
      <top style="thin">
        <color indexed="64"/>
      </top>
      <bottom style="thin">
        <color indexed="64"/>
      </bottom>
      <diagonal/>
    </border>
    <border>
      <left style="dotted">
        <color theme="0" tint="-0.34998626667073579"/>
      </left>
      <right style="dotted">
        <color theme="0" tint="-0.34998626667073579"/>
      </right>
      <top style="thin">
        <color indexed="64"/>
      </top>
      <bottom style="thin">
        <color indexed="64"/>
      </bottom>
      <diagonal/>
    </border>
    <border>
      <left style="dotted">
        <color theme="0" tint="-0.34998626667073579"/>
      </left>
      <right style="thin">
        <color indexed="64"/>
      </right>
      <top style="thin">
        <color indexed="64"/>
      </top>
      <bottom style="thin">
        <color indexed="64"/>
      </bottom>
      <diagonal/>
    </border>
    <border>
      <left style="thin">
        <color indexed="64"/>
      </left>
      <right/>
      <top style="thin">
        <color auto="1"/>
      </top>
      <bottom/>
      <diagonal/>
    </border>
    <border>
      <left/>
      <right style="dotted">
        <color indexed="64"/>
      </right>
      <top style="thin">
        <color auto="1"/>
      </top>
      <bottom/>
      <diagonal/>
    </border>
    <border>
      <left style="dotted">
        <color theme="0" tint="-0.499984740745262"/>
      </left>
      <right style="dotted">
        <color theme="0" tint="-0.499984740745262"/>
      </right>
      <top style="thin">
        <color indexed="64"/>
      </top>
      <bottom style="dotted">
        <color theme="0" tint="-0.34998626667073579"/>
      </bottom>
      <diagonal/>
    </border>
    <border>
      <left style="dotted">
        <color theme="0" tint="-0.34998626667073579"/>
      </left>
      <right style="dotted">
        <color theme="0" tint="-0.34998626667073579"/>
      </right>
      <top style="thin">
        <color indexed="64"/>
      </top>
      <bottom style="dotted">
        <color theme="0" tint="-0.34998626667073579"/>
      </bottom>
      <diagonal/>
    </border>
    <border>
      <left style="hair">
        <color indexed="64"/>
      </left>
      <right style="dotted">
        <color indexed="64"/>
      </right>
      <top style="thin">
        <color indexed="64"/>
      </top>
      <bottom/>
      <diagonal/>
    </border>
    <border>
      <left style="hair">
        <color indexed="64"/>
      </left>
      <right style="hair">
        <color indexed="64"/>
      </right>
      <top/>
      <bottom/>
      <diagonal/>
    </border>
    <border>
      <left/>
      <right/>
      <top style="thin">
        <color indexed="64"/>
      </top>
      <bottom/>
      <diagonal/>
    </border>
    <border>
      <left/>
      <right style="thin">
        <color indexed="64"/>
      </right>
      <top style="thin">
        <color indexed="64"/>
      </top>
      <bottom/>
      <diagonal/>
    </border>
    <border>
      <left style="dotted">
        <color theme="0" tint="-0.34998626667073579"/>
      </left>
      <right/>
      <top/>
      <bottom style="thin">
        <color indexed="64"/>
      </bottom>
      <diagonal/>
    </border>
    <border>
      <left style="dotted">
        <color theme="0" tint="-0.34998626667073579"/>
      </left>
      <right/>
      <top/>
      <bottom/>
      <diagonal/>
    </border>
    <border>
      <left style="dotted">
        <color theme="0" tint="-0.34998626667073579"/>
      </left>
      <right/>
      <top style="thin">
        <color theme="0" tint="-0.34998626667073579"/>
      </top>
      <bottom style="dotted">
        <color theme="0" tint="-0.34998626667073579"/>
      </bottom>
      <diagonal/>
    </border>
    <border>
      <left style="dotted">
        <color theme="0" tint="-0.34998626667073579"/>
      </left>
      <right/>
      <top style="dotted">
        <color theme="0" tint="-0.34998626667073579"/>
      </top>
      <bottom style="thin">
        <color theme="0" tint="-0.34998626667073579"/>
      </bottom>
      <diagonal/>
    </border>
    <border>
      <left style="dotted">
        <color theme="0" tint="-0.34998626667073579"/>
      </left>
      <right/>
      <top style="dotted">
        <color theme="0" tint="-0.34998626667073579"/>
      </top>
      <bottom/>
      <diagonal/>
    </border>
    <border>
      <left style="dotted">
        <color indexed="64"/>
      </left>
      <right/>
      <top/>
      <bottom style="dotted">
        <color theme="0" tint="-0.34998626667073579"/>
      </bottom>
      <diagonal/>
    </border>
    <border>
      <left style="dotted">
        <color indexed="64"/>
      </left>
      <right/>
      <top style="dotted">
        <color theme="0" tint="-0.34998626667073579"/>
      </top>
      <bottom style="thin">
        <color indexed="64"/>
      </bottom>
      <diagonal/>
    </border>
    <border>
      <left style="dotted">
        <color theme="0" tint="-0.34998626667073579"/>
      </left>
      <right/>
      <top style="thin">
        <color indexed="64"/>
      </top>
      <bottom style="dotted">
        <color theme="0" tint="-0.34998626667073579"/>
      </bottom>
      <diagonal/>
    </border>
    <border>
      <left style="dotted">
        <color theme="0" tint="-0.34998626667073579"/>
      </left>
      <right/>
      <top style="dotted">
        <color theme="0" tint="-0.34998626667073579"/>
      </top>
      <bottom style="thin">
        <color indexed="64"/>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thin">
        <color indexed="64"/>
      </right>
      <top style="hair">
        <color indexed="64"/>
      </top>
      <bottom style="hair">
        <color indexed="64"/>
      </bottom>
      <diagonal/>
    </border>
    <border>
      <left/>
      <right style="thin">
        <color indexed="64"/>
      </right>
      <top/>
      <bottom style="dotted">
        <color theme="0" tint="-0.34998626667073579"/>
      </bottom>
      <diagonal/>
    </border>
    <border>
      <left/>
      <right style="thin">
        <color indexed="64"/>
      </right>
      <top style="dotted">
        <color theme="0" tint="-0.34998626667073579"/>
      </top>
      <bottom style="thin">
        <color theme="0" tint="-0.34998626667073579"/>
      </bottom>
      <diagonal/>
    </border>
    <border>
      <left/>
      <right style="thin">
        <color indexed="64"/>
      </right>
      <top style="thin">
        <color theme="0" tint="-0.34998626667073579"/>
      </top>
      <bottom style="dotted">
        <color theme="0" tint="-0.34998626667073579"/>
      </bottom>
      <diagonal/>
    </border>
    <border>
      <left/>
      <right style="thin">
        <color indexed="64"/>
      </right>
      <top style="dotted">
        <color theme="0" tint="-0.34998626667073579"/>
      </top>
      <bottom style="dotted">
        <color theme="0" tint="-0.34998626667073579"/>
      </bottom>
      <diagonal/>
    </border>
    <border>
      <left/>
      <right style="thin">
        <color indexed="64"/>
      </right>
      <top style="dotted">
        <color theme="0" tint="-0.34998626667073579"/>
      </top>
      <bottom style="thin">
        <color indexed="64"/>
      </bottom>
      <diagonal/>
    </border>
    <border>
      <left style="dotted">
        <color theme="0" tint="-0.34998626667073579"/>
      </left>
      <right/>
      <top style="thin">
        <color theme="0" tint="-0.34998626667073579"/>
      </top>
      <bottom style="dotted">
        <color theme="0" tint="-0.499984740745262"/>
      </bottom>
      <diagonal/>
    </border>
    <border>
      <left style="dotted">
        <color theme="0" tint="-0.34998626667073579"/>
      </left>
      <right/>
      <top style="dotted">
        <color theme="0" tint="-0.499984740745262"/>
      </top>
      <bottom style="thin">
        <color theme="0" tint="-0.34998626667073579"/>
      </bottom>
      <diagonal/>
    </border>
    <border>
      <left style="dotted">
        <color theme="0" tint="-0.34998626667073579"/>
      </left>
      <right/>
      <top style="dotted">
        <color theme="0" tint="-0.34998626667073579"/>
      </top>
      <bottom style="hair">
        <color indexed="64"/>
      </bottom>
      <diagonal/>
    </border>
    <border>
      <left style="thin">
        <color indexed="64"/>
      </left>
      <right/>
      <top style="hair">
        <color indexed="64"/>
      </top>
      <bottom/>
      <diagonal/>
    </border>
    <border>
      <left style="hair">
        <color indexed="64"/>
      </left>
      <right style="thin">
        <color indexed="64"/>
      </right>
      <top/>
      <bottom/>
      <diagonal/>
    </border>
    <border>
      <left style="thin">
        <color indexed="64"/>
      </left>
      <right style="dotted">
        <color indexed="64"/>
      </right>
      <top style="hair">
        <color indexed="64"/>
      </top>
      <bottom/>
      <diagonal/>
    </border>
    <border>
      <left style="thin">
        <color indexed="64"/>
      </left>
      <right style="dotted">
        <color indexed="64"/>
      </right>
      <top/>
      <bottom/>
      <diagonal/>
    </border>
    <border>
      <left style="hair">
        <color indexed="64"/>
      </left>
      <right/>
      <top/>
      <bottom style="thin">
        <color indexed="64"/>
      </bottom>
      <diagonal/>
    </border>
    <border>
      <left style="hair">
        <color indexed="64"/>
      </left>
      <right style="thin">
        <color indexed="64"/>
      </right>
      <top style="hair">
        <color indexed="64"/>
      </top>
      <bottom/>
      <diagonal/>
    </border>
    <border>
      <left style="dotted">
        <color indexed="64"/>
      </left>
      <right style="dotted">
        <color theme="0" tint="-0.34998626667073579"/>
      </right>
      <top/>
      <bottom/>
      <diagonal/>
    </border>
    <border>
      <left/>
      <right style="dotted">
        <color theme="0" tint="-0.34998626667073579"/>
      </right>
      <top/>
      <bottom style="thin">
        <color indexed="64"/>
      </bottom>
      <diagonal/>
    </border>
    <border>
      <left/>
      <right style="dotted">
        <color theme="0" tint="-0.34998626667073579"/>
      </right>
      <top style="thin">
        <color theme="0" tint="-0.34998626667073579"/>
      </top>
      <bottom style="dotted">
        <color theme="0" tint="-0.34998626667073579"/>
      </bottom>
      <diagonal/>
    </border>
    <border>
      <left/>
      <right style="dotted">
        <color theme="0" tint="-0.34998626667073579"/>
      </right>
      <top style="dotted">
        <color theme="0" tint="-0.34998626667073579"/>
      </top>
      <bottom style="thin">
        <color theme="0" tint="-0.34998626667073579"/>
      </bottom>
      <diagonal/>
    </border>
    <border>
      <left/>
      <right style="dotted">
        <color theme="0" tint="-0.34998626667073579"/>
      </right>
      <top style="dotted">
        <color theme="0" tint="-0.34998626667073579"/>
      </top>
      <bottom/>
      <diagonal/>
    </border>
    <border>
      <left/>
      <right style="dotted">
        <color theme="0" tint="-0.34998626667073579"/>
      </right>
      <top style="thin">
        <color theme="0" tint="-0.34998626667073579"/>
      </top>
      <bottom style="dotted">
        <color theme="0" tint="-0.499984740745262"/>
      </bottom>
      <diagonal/>
    </border>
    <border>
      <left/>
      <right style="dotted">
        <color theme="0" tint="-0.34998626667073579"/>
      </right>
      <top style="dotted">
        <color theme="0" tint="-0.499984740745262"/>
      </top>
      <bottom style="thin">
        <color theme="0" tint="-0.34998626667073579"/>
      </bottom>
      <diagonal/>
    </border>
    <border>
      <left/>
      <right style="dotted">
        <color theme="0" tint="-0.34998626667073579"/>
      </right>
      <top/>
      <bottom/>
      <diagonal/>
    </border>
    <border>
      <left/>
      <right style="dotted">
        <color theme="0" tint="-0.34998626667073579"/>
      </right>
      <top style="dotted">
        <color theme="0" tint="-0.34998626667073579"/>
      </top>
      <bottom style="hair">
        <color indexed="64"/>
      </bottom>
      <diagonal/>
    </border>
    <border>
      <left/>
      <right style="dotted">
        <color theme="0" tint="-0.34998626667073579"/>
      </right>
      <top style="dotted">
        <color theme="0" tint="-0.34998626667073579"/>
      </top>
      <bottom style="thin">
        <color indexed="64"/>
      </bottom>
      <diagonal/>
    </border>
    <border>
      <left/>
      <right style="dotted">
        <color theme="0" tint="-0.34998626667073579"/>
      </right>
      <top style="thin">
        <color indexed="64"/>
      </top>
      <bottom style="dotted">
        <color theme="0" tint="-0.34998626667073579"/>
      </bottom>
      <diagonal/>
    </border>
    <border>
      <left/>
      <right style="dotted">
        <color theme="0" tint="-0.34998626667073579"/>
      </right>
      <top style="thin">
        <color indexed="64"/>
      </top>
      <bottom style="thin">
        <color indexed="64"/>
      </bottom>
      <diagonal/>
    </border>
    <border>
      <left style="thin">
        <color indexed="64"/>
      </left>
      <right style="thin">
        <color theme="0" tint="-0.34998626667073579"/>
      </right>
      <top/>
      <bottom style="thin">
        <color indexed="64"/>
      </bottom>
      <diagonal/>
    </border>
  </borders>
  <cellStyleXfs count="7">
    <xf numFmtId="0" fontId="0" fillId="0" borderId="0"/>
    <xf numFmtId="0" fontId="1" fillId="0" borderId="0"/>
    <xf numFmtId="43" fontId="2" fillId="0" borderId="0" applyFont="0" applyFill="0" applyBorder="0" applyAlignment="0" applyProtection="0"/>
    <xf numFmtId="0" fontId="7" fillId="0" borderId="0"/>
    <xf numFmtId="42" fontId="2" fillId="0" borderId="0" applyNumberFormat="0" applyFont="0" applyFill="0" applyBorder="0" applyAlignment="0" applyProtection="0"/>
    <xf numFmtId="0" fontId="16" fillId="0" borderId="0" applyNumberFormat="0" applyFill="0" applyBorder="0" applyAlignment="0" applyProtection="0"/>
    <xf numFmtId="0" fontId="7" fillId="0" borderId="0"/>
  </cellStyleXfs>
  <cellXfs count="496">
    <xf numFmtId="0" fontId="0" fillId="0" borderId="0" xfId="0"/>
    <xf numFmtId="0" fontId="3" fillId="0" borderId="0" xfId="1" applyFont="1" applyAlignment="1">
      <alignment vertical="top"/>
    </xf>
    <xf numFmtId="0" fontId="3" fillId="0" borderId="0" xfId="1" applyFont="1"/>
    <xf numFmtId="0" fontId="12" fillId="0" borderId="0" xfId="1" applyFont="1" applyAlignment="1">
      <alignment horizontal="left"/>
    </xf>
    <xf numFmtId="0" fontId="2" fillId="0" borderId="0" xfId="1" applyFont="1"/>
    <xf numFmtId="0" fontId="2" fillId="0" borderId="0" xfId="1" applyFont="1" applyAlignment="1">
      <alignment vertical="center" wrapText="1"/>
    </xf>
    <xf numFmtId="0" fontId="2" fillId="4" borderId="0" xfId="1" applyFont="1" applyFill="1" applyAlignment="1">
      <alignment horizontal="centerContinuous" wrapText="1"/>
    </xf>
    <xf numFmtId="0" fontId="1" fillId="0" borderId="0" xfId="1"/>
    <xf numFmtId="0" fontId="2" fillId="5" borderId="0" xfId="1" applyFont="1" applyFill="1" applyAlignment="1">
      <alignment vertical="center" wrapText="1"/>
    </xf>
    <xf numFmtId="0" fontId="4" fillId="0" borderId="9" xfId="1" applyFont="1" applyBorder="1" applyAlignment="1">
      <alignment horizontal="left"/>
    </xf>
    <xf numFmtId="0" fontId="6" fillId="0" borderId="17" xfId="1" applyFont="1" applyBorder="1" applyAlignment="1">
      <alignment horizontal="left" vertical="center"/>
    </xf>
    <xf numFmtId="0" fontId="3" fillId="6" borderId="11" xfId="1" applyFont="1" applyFill="1" applyBorder="1" applyAlignment="1">
      <alignment horizontal="centerContinuous"/>
    </xf>
    <xf numFmtId="0" fontId="4" fillId="6" borderId="13" xfId="1" applyFont="1" applyFill="1" applyBorder="1" applyAlignment="1">
      <alignment horizontal="right"/>
    </xf>
    <xf numFmtId="0" fontId="4" fillId="0" borderId="14" xfId="1" applyFont="1" applyBorder="1" applyAlignment="1">
      <alignment horizontal="left" vertical="top"/>
    </xf>
    <xf numFmtId="0" fontId="6" fillId="0" borderId="18" xfId="1" applyFont="1" applyBorder="1" applyAlignment="1">
      <alignment horizontal="left" vertical="top"/>
    </xf>
    <xf numFmtId="0" fontId="3" fillId="6" borderId="19" xfId="1" applyFont="1" applyFill="1" applyBorder="1" applyAlignment="1">
      <alignment horizontal="center" vertical="top"/>
    </xf>
    <xf numFmtId="0" fontId="3" fillId="6" borderId="20" xfId="1" applyFont="1" applyFill="1" applyBorder="1" applyAlignment="1">
      <alignment horizontal="center" vertical="top"/>
    </xf>
    <xf numFmtId="0" fontId="3" fillId="5" borderId="22" xfId="1" applyFont="1" applyFill="1" applyBorder="1" applyAlignment="1">
      <alignment horizontal="left"/>
    </xf>
    <xf numFmtId="3" fontId="8" fillId="0" borderId="23" xfId="1" applyNumberFormat="1" applyFont="1" applyBorder="1" applyAlignment="1">
      <alignment horizontal="right"/>
    </xf>
    <xf numFmtId="3" fontId="8" fillId="0" borderId="26" xfId="1" applyNumberFormat="1" applyFont="1" applyBorder="1" applyAlignment="1">
      <alignment horizontal="right" vertical="top"/>
    </xf>
    <xf numFmtId="3" fontId="8" fillId="0" borderId="28" xfId="1" applyNumberFormat="1" applyFont="1" applyBorder="1" applyAlignment="1">
      <alignment horizontal="right" vertical="top"/>
    </xf>
    <xf numFmtId="3" fontId="8" fillId="0" borderId="29" xfId="1" applyNumberFormat="1" applyFont="1" applyBorder="1" applyAlignment="1">
      <alignment horizontal="right"/>
    </xf>
    <xf numFmtId="3" fontId="3" fillId="6" borderId="30" xfId="1" applyNumberFormat="1" applyFont="1" applyFill="1" applyBorder="1" applyAlignment="1">
      <alignment horizontal="right"/>
    </xf>
    <xf numFmtId="3" fontId="3" fillId="0" borderId="23" xfId="1" applyNumberFormat="1" applyFont="1" applyBorder="1" applyAlignment="1">
      <alignment horizontal="right"/>
    </xf>
    <xf numFmtId="3" fontId="3" fillId="6" borderId="31" xfId="1" applyNumberFormat="1" applyFont="1" applyFill="1" applyBorder="1" applyAlignment="1">
      <alignment horizontal="right" vertical="top"/>
    </xf>
    <xf numFmtId="3" fontId="3" fillId="0" borderId="28" xfId="1" applyNumberFormat="1" applyFont="1" applyBorder="1" applyAlignment="1">
      <alignment horizontal="right" vertical="top"/>
    </xf>
    <xf numFmtId="3" fontId="8" fillId="0" borderId="31" xfId="1" applyNumberFormat="1" applyFont="1" applyBorder="1" applyAlignment="1">
      <alignment horizontal="right" vertical="top"/>
    </xf>
    <xf numFmtId="0" fontId="3" fillId="5" borderId="34" xfId="1" applyFont="1" applyFill="1" applyBorder="1" applyAlignment="1">
      <alignment horizontal="left"/>
    </xf>
    <xf numFmtId="3" fontId="8" fillId="0" borderId="30" xfId="1" applyNumberFormat="1" applyFont="1" applyBorder="1" applyAlignment="1">
      <alignment horizontal="right"/>
    </xf>
    <xf numFmtId="0" fontId="9" fillId="5" borderId="22" xfId="1" applyFont="1" applyFill="1" applyBorder="1" applyAlignment="1">
      <alignment horizontal="left"/>
    </xf>
    <xf numFmtId="0" fontId="3" fillId="0" borderId="22" xfId="1" applyFont="1" applyBorder="1" applyAlignment="1">
      <alignment horizontal="left"/>
    </xf>
    <xf numFmtId="0" fontId="3" fillId="5" borderId="25" xfId="1" applyFont="1" applyFill="1" applyBorder="1" applyAlignment="1">
      <alignment horizontal="left"/>
    </xf>
    <xf numFmtId="0" fontId="4" fillId="5" borderId="17" xfId="1" applyFont="1" applyFill="1" applyBorder="1" applyAlignment="1">
      <alignment horizontal="right" wrapText="1"/>
    </xf>
    <xf numFmtId="0" fontId="4" fillId="0" borderId="51" xfId="1" applyFont="1" applyBorder="1" applyAlignment="1">
      <alignment horizontal="right" vertical="center" wrapText="1"/>
    </xf>
    <xf numFmtId="0" fontId="3" fillId="0" borderId="0" xfId="1" applyFont="1" applyAlignment="1">
      <alignment wrapText="1"/>
    </xf>
    <xf numFmtId="0" fontId="10" fillId="0" borderId="0" xfId="1" applyFont="1"/>
    <xf numFmtId="0" fontId="10" fillId="0" borderId="15" xfId="1" applyFont="1" applyBorder="1" applyAlignment="1">
      <alignment vertical="top"/>
    </xf>
    <xf numFmtId="3" fontId="3" fillId="6" borderId="54" xfId="1" applyNumberFormat="1" applyFont="1" applyFill="1" applyBorder="1" applyAlignment="1">
      <alignment horizontal="right" vertical="top"/>
    </xf>
    <xf numFmtId="3" fontId="8" fillId="0" borderId="55" xfId="1" applyNumberFormat="1" applyFont="1" applyBorder="1" applyAlignment="1">
      <alignment horizontal="right" vertical="top"/>
    </xf>
    <xf numFmtId="3" fontId="8" fillId="6" borderId="55" xfId="1" applyNumberFormat="1" applyFont="1" applyFill="1" applyBorder="1" applyAlignment="1">
      <alignment horizontal="right" vertical="top"/>
    </xf>
    <xf numFmtId="3" fontId="8" fillId="0" borderId="56" xfId="1" applyNumberFormat="1" applyFont="1" applyBorder="1" applyAlignment="1">
      <alignment horizontal="right" vertical="top"/>
    </xf>
    <xf numFmtId="3" fontId="3" fillId="6" borderId="56" xfId="1" applyNumberFormat="1" applyFont="1" applyFill="1" applyBorder="1" applyAlignment="1">
      <alignment horizontal="right" vertical="top"/>
    </xf>
    <xf numFmtId="0" fontId="3" fillId="0" borderId="0" xfId="1" applyFont="1" applyAlignment="1">
      <alignment horizontal="right"/>
    </xf>
    <xf numFmtId="0" fontId="4" fillId="0" borderId="0" xfId="1" applyFont="1" applyAlignment="1">
      <alignment horizontal="left" wrapText="1"/>
    </xf>
    <xf numFmtId="1" fontId="3" fillId="0" borderId="0" xfId="1" applyNumberFormat="1" applyFont="1" applyAlignment="1">
      <alignment horizontal="right" wrapText="1"/>
    </xf>
    <xf numFmtId="1" fontId="4" fillId="0" borderId="0" xfId="1" applyNumberFormat="1" applyFont="1" applyAlignment="1">
      <alignment horizontal="right" wrapText="1"/>
    </xf>
    <xf numFmtId="1" fontId="3" fillId="0" borderId="0" xfId="1" applyNumberFormat="1" applyFont="1"/>
    <xf numFmtId="1" fontId="3" fillId="0" borderId="6" xfId="1" applyNumberFormat="1" applyFont="1" applyBorder="1" applyAlignment="1">
      <alignment horizontal="right"/>
    </xf>
    <xf numFmtId="1" fontId="3" fillId="0" borderId="0" xfId="1" applyNumberFormat="1" applyFont="1" applyAlignment="1">
      <alignment horizontal="right"/>
    </xf>
    <xf numFmtId="1" fontId="3" fillId="0" borderId="8" xfId="1" applyNumberFormat="1" applyFont="1" applyBorder="1" applyAlignment="1">
      <alignment horizontal="right"/>
    </xf>
    <xf numFmtId="1" fontId="4" fillId="0" borderId="0" xfId="1" applyNumberFormat="1" applyFont="1"/>
    <xf numFmtId="0" fontId="4" fillId="0" borderId="0" xfId="1" applyFont="1" applyAlignment="1">
      <alignment horizontal="left"/>
    </xf>
    <xf numFmtId="0" fontId="4" fillId="0" borderId="0" xfId="1" applyFont="1" applyAlignment="1">
      <alignment horizontal="right"/>
    </xf>
    <xf numFmtId="0" fontId="3" fillId="0" borderId="0" xfId="1" applyFont="1" applyAlignment="1">
      <alignment vertical="top" wrapText="1"/>
    </xf>
    <xf numFmtId="0" fontId="14" fillId="0" borderId="0" xfId="1" applyFont="1"/>
    <xf numFmtId="0" fontId="14" fillId="0" borderId="0" xfId="1" applyFont="1" applyAlignment="1">
      <alignment horizontal="right"/>
    </xf>
    <xf numFmtId="0" fontId="3" fillId="0" borderId="0" xfId="1" applyFont="1" applyAlignment="1">
      <alignment horizontal="left"/>
    </xf>
    <xf numFmtId="0" fontId="6" fillId="0" borderId="6" xfId="1" applyFont="1" applyBorder="1" applyAlignment="1">
      <alignment horizontal="left" vertical="center"/>
    </xf>
    <xf numFmtId="0" fontId="6" fillId="0" borderId="6" xfId="1" applyFont="1" applyBorder="1" applyAlignment="1">
      <alignment vertical="top"/>
    </xf>
    <xf numFmtId="0" fontId="3" fillId="0" borderId="6" xfId="1" applyFont="1" applyBorder="1" applyAlignment="1">
      <alignment vertical="center"/>
    </xf>
    <xf numFmtId="0" fontId="14" fillId="0" borderId="6" xfId="1" applyFont="1" applyBorder="1" applyAlignment="1">
      <alignment horizontal="right" wrapText="1"/>
    </xf>
    <xf numFmtId="0" fontId="14" fillId="0" borderId="6" xfId="1" applyFont="1" applyBorder="1" applyAlignment="1">
      <alignment horizontal="right" vertical="top" wrapText="1"/>
    </xf>
    <xf numFmtId="0" fontId="3" fillId="0" borderId="6" xfId="1" applyFont="1" applyBorder="1" applyAlignment="1">
      <alignment horizontal="right" wrapText="1"/>
    </xf>
    <xf numFmtId="0" fontId="3" fillId="0" borderId="6" xfId="1" applyFont="1" applyBorder="1" applyAlignment="1">
      <alignment horizontal="right" vertical="top" wrapText="1"/>
    </xf>
    <xf numFmtId="0" fontId="3" fillId="7" borderId="6" xfId="1" applyFont="1" applyFill="1" applyBorder="1" applyAlignment="1">
      <alignment horizontal="right" wrapText="1"/>
    </xf>
    <xf numFmtId="0" fontId="3" fillId="0" borderId="9" xfId="1" applyFont="1" applyBorder="1" applyAlignment="1">
      <alignment wrapText="1"/>
    </xf>
    <xf numFmtId="0" fontId="3" fillId="0" borderId="6" xfId="1" applyFont="1" applyBorder="1" applyAlignment="1">
      <alignment horizontal="right" vertical="center" wrapText="1"/>
    </xf>
    <xf numFmtId="0" fontId="3" fillId="0" borderId="14" xfId="1" applyFont="1" applyBorder="1" applyAlignment="1">
      <alignment horizontal="right" vertical="center" wrapText="1"/>
    </xf>
    <xf numFmtId="3" fontId="3" fillId="0" borderId="0" xfId="1" applyNumberFormat="1" applyFont="1"/>
    <xf numFmtId="3" fontId="8" fillId="6" borderId="56" xfId="1" applyNumberFormat="1" applyFont="1" applyFill="1" applyBorder="1" applyAlignment="1">
      <alignment horizontal="right" vertical="top"/>
    </xf>
    <xf numFmtId="0" fontId="8" fillId="0" borderId="29" xfId="1" applyFont="1" applyBorder="1" applyAlignment="1">
      <alignment horizontal="right"/>
    </xf>
    <xf numFmtId="0" fontId="8" fillId="0" borderId="23" xfId="1" applyFont="1" applyBorder="1" applyAlignment="1">
      <alignment horizontal="right"/>
    </xf>
    <xf numFmtId="0" fontId="3" fillId="6" borderId="32" xfId="1" applyFont="1" applyFill="1" applyBorder="1" applyAlignment="1">
      <alignment horizontal="right"/>
    </xf>
    <xf numFmtId="0" fontId="3" fillId="0" borderId="23" xfId="1" applyFont="1" applyBorder="1" applyAlignment="1">
      <alignment horizontal="right"/>
    </xf>
    <xf numFmtId="0" fontId="8" fillId="0" borderId="26" xfId="1" applyFont="1" applyBorder="1" applyAlignment="1">
      <alignment horizontal="right" vertical="top"/>
    </xf>
    <xf numFmtId="0" fontId="8" fillId="0" borderId="28" xfId="1" applyFont="1" applyBorder="1" applyAlignment="1">
      <alignment horizontal="right" vertical="top"/>
    </xf>
    <xf numFmtId="0" fontId="3" fillId="6" borderId="33" xfId="1" applyFont="1" applyFill="1" applyBorder="1" applyAlignment="1">
      <alignment horizontal="right" vertical="top"/>
    </xf>
    <xf numFmtId="0" fontId="3" fillId="0" borderId="28" xfId="1" applyFont="1" applyBorder="1" applyAlignment="1">
      <alignment horizontal="right" vertical="top"/>
    </xf>
    <xf numFmtId="0" fontId="8" fillId="0" borderId="30" xfId="1" applyFont="1" applyBorder="1" applyAlignment="1">
      <alignment horizontal="right"/>
    </xf>
    <xf numFmtId="0" fontId="8" fillId="0" borderId="31" xfId="1" applyFont="1" applyBorder="1" applyAlignment="1">
      <alignment horizontal="right" vertical="top"/>
    </xf>
    <xf numFmtId="0" fontId="8" fillId="0" borderId="35" xfId="1" applyFont="1" applyBorder="1" applyAlignment="1">
      <alignment horizontal="right" vertical="top"/>
    </xf>
    <xf numFmtId="0" fontId="8" fillId="0" borderId="36" xfId="1" applyFont="1" applyBorder="1" applyAlignment="1">
      <alignment horizontal="right" vertical="top"/>
    </xf>
    <xf numFmtId="0" fontId="3" fillId="0" borderId="36" xfId="1" applyFont="1" applyBorder="1" applyAlignment="1">
      <alignment horizontal="right" vertical="top"/>
    </xf>
    <xf numFmtId="0" fontId="3" fillId="0" borderId="32" xfId="1" applyFont="1" applyBorder="1" applyAlignment="1">
      <alignment horizontal="right"/>
    </xf>
    <xf numFmtId="0" fontId="3" fillId="0" borderId="33" xfId="1" applyFont="1" applyBorder="1" applyAlignment="1">
      <alignment horizontal="right" vertical="top"/>
    </xf>
    <xf numFmtId="0" fontId="3" fillId="0" borderId="30" xfId="1" applyFont="1" applyBorder="1" applyAlignment="1">
      <alignment horizontal="right"/>
    </xf>
    <xf numFmtId="0" fontId="3" fillId="0" borderId="31" xfId="1" applyFont="1" applyBorder="1" applyAlignment="1">
      <alignment horizontal="right" vertical="top"/>
    </xf>
    <xf numFmtId="0" fontId="4" fillId="6" borderId="32" xfId="1" applyFont="1" applyFill="1" applyBorder="1" applyAlignment="1">
      <alignment horizontal="right"/>
    </xf>
    <xf numFmtId="0" fontId="4" fillId="6" borderId="33" xfId="1" applyFont="1" applyFill="1" applyBorder="1" applyAlignment="1">
      <alignment horizontal="right" vertical="top"/>
    </xf>
    <xf numFmtId="0" fontId="3" fillId="6" borderId="30" xfId="1" applyFont="1" applyFill="1" applyBorder="1" applyAlignment="1">
      <alignment horizontal="right"/>
    </xf>
    <xf numFmtId="0" fontId="3" fillId="6" borderId="31" xfId="1" applyFont="1" applyFill="1" applyBorder="1" applyAlignment="1">
      <alignment horizontal="right" vertical="top"/>
    </xf>
    <xf numFmtId="0" fontId="8" fillId="0" borderId="38" xfId="1" applyFont="1" applyBorder="1" applyAlignment="1">
      <alignment horizontal="right"/>
    </xf>
    <xf numFmtId="0" fontId="8" fillId="0" borderId="39" xfId="1" applyFont="1" applyBorder="1" applyAlignment="1">
      <alignment horizontal="right"/>
    </xf>
    <xf numFmtId="0" fontId="8" fillId="0" borderId="40" xfId="1" applyFont="1" applyBorder="1" applyAlignment="1">
      <alignment horizontal="right"/>
    </xf>
    <xf numFmtId="0" fontId="8" fillId="0" borderId="42" xfId="1" applyFont="1" applyBorder="1" applyAlignment="1">
      <alignment horizontal="right" vertical="top"/>
    </xf>
    <xf numFmtId="0" fontId="8" fillId="0" borderId="43" xfId="1" applyFont="1" applyBorder="1" applyAlignment="1">
      <alignment horizontal="right" vertical="top"/>
    </xf>
    <xf numFmtId="0" fontId="8" fillId="0" borderId="44" xfId="1" applyFont="1" applyBorder="1" applyAlignment="1">
      <alignment horizontal="right" vertical="top"/>
    </xf>
    <xf numFmtId="0" fontId="3" fillId="0" borderId="41" xfId="1" applyFont="1" applyBorder="1" applyAlignment="1">
      <alignment horizontal="right"/>
    </xf>
    <xf numFmtId="0" fontId="3" fillId="0" borderId="40" xfId="1" applyFont="1" applyBorder="1" applyAlignment="1">
      <alignment horizontal="right"/>
    </xf>
    <xf numFmtId="0" fontId="3" fillId="6" borderId="23" xfId="1" applyFont="1" applyFill="1" applyBorder="1" applyAlignment="1">
      <alignment horizontal="right"/>
    </xf>
    <xf numFmtId="0" fontId="3" fillId="6" borderId="28" xfId="1" applyFont="1" applyFill="1" applyBorder="1" applyAlignment="1">
      <alignment horizontal="right" vertical="top"/>
    </xf>
    <xf numFmtId="0" fontId="8" fillId="0" borderId="45" xfId="1" applyFont="1" applyBorder="1" applyAlignment="1">
      <alignment horizontal="right" vertical="top"/>
    </xf>
    <xf numFmtId="0" fontId="8" fillId="0" borderId="46" xfId="1" applyFont="1" applyBorder="1" applyAlignment="1">
      <alignment horizontal="right" vertical="top"/>
    </xf>
    <xf numFmtId="0" fontId="8" fillId="0" borderId="52" xfId="1" applyFont="1" applyBorder="1" applyAlignment="1">
      <alignment horizontal="right" vertical="top"/>
    </xf>
    <xf numFmtId="0" fontId="8" fillId="0" borderId="55" xfId="1" applyFont="1" applyBorder="1" applyAlignment="1">
      <alignment horizontal="right" vertical="top"/>
    </xf>
    <xf numFmtId="3" fontId="4" fillId="0" borderId="72" xfId="1" applyNumberFormat="1" applyFont="1" applyBorder="1" applyAlignment="1">
      <alignment horizontal="right" vertical="center"/>
    </xf>
    <xf numFmtId="3" fontId="4" fillId="0" borderId="73" xfId="1" applyNumberFormat="1" applyFont="1" applyBorder="1" applyAlignment="1">
      <alignment horizontal="right" vertical="center"/>
    </xf>
    <xf numFmtId="3" fontId="4" fillId="0" borderId="74" xfId="1" applyNumberFormat="1" applyFont="1" applyBorder="1" applyAlignment="1">
      <alignment horizontal="right" vertical="center"/>
    </xf>
    <xf numFmtId="0" fontId="15" fillId="3" borderId="2" xfId="1" applyFont="1" applyFill="1" applyBorder="1" applyAlignment="1" applyProtection="1">
      <alignment horizontal="center"/>
      <protection locked="0"/>
    </xf>
    <xf numFmtId="3" fontId="3" fillId="0" borderId="78" xfId="1" applyNumberFormat="1" applyFont="1" applyBorder="1" applyAlignment="1">
      <alignment horizontal="right"/>
    </xf>
    <xf numFmtId="0" fontId="4" fillId="0" borderId="3" xfId="1" applyFont="1" applyBorder="1" applyAlignment="1">
      <alignment horizontal="left" vertical="center"/>
    </xf>
    <xf numFmtId="3" fontId="3" fillId="0" borderId="3" xfId="1" applyNumberFormat="1" applyFont="1" applyBorder="1" applyAlignment="1">
      <alignment horizontal="right"/>
    </xf>
    <xf numFmtId="3" fontId="3" fillId="0" borderId="5" xfId="1" applyNumberFormat="1" applyFont="1" applyBorder="1" applyAlignment="1">
      <alignment horizontal="right"/>
    </xf>
    <xf numFmtId="0" fontId="4" fillId="6" borderId="79" xfId="1" applyFont="1" applyFill="1" applyBorder="1" applyAlignment="1">
      <alignment horizontal="centerContinuous"/>
    </xf>
    <xf numFmtId="0" fontId="2" fillId="0" borderId="0" xfId="1" applyFont="1" applyAlignment="1">
      <alignment horizontal="centerContinuous" wrapText="1"/>
    </xf>
    <xf numFmtId="0" fontId="2" fillId="0" borderId="0" xfId="1" applyFont="1" applyAlignment="1">
      <alignment horizontal="centerContinuous" vertical="top" wrapText="1"/>
    </xf>
    <xf numFmtId="0" fontId="17" fillId="5" borderId="37" xfId="5" applyFont="1" applyFill="1" applyBorder="1" applyAlignment="1">
      <alignment horizontal="center"/>
    </xf>
    <xf numFmtId="0" fontId="17" fillId="5" borderId="21" xfId="5" applyFont="1" applyFill="1" applyBorder="1" applyAlignment="1">
      <alignment horizontal="center"/>
    </xf>
    <xf numFmtId="0" fontId="17" fillId="0" borderId="21" xfId="5" applyFont="1" applyFill="1" applyBorder="1" applyAlignment="1">
      <alignment horizontal="center"/>
    </xf>
    <xf numFmtId="0" fontId="7" fillId="0" borderId="80" xfId="6" applyBorder="1" applyAlignment="1">
      <alignment wrapText="1"/>
    </xf>
    <xf numFmtId="0" fontId="15" fillId="0" borderId="11" xfId="1" applyFont="1" applyBorder="1" applyAlignment="1" applyProtection="1">
      <alignment horizontal="right"/>
      <protection locked="0"/>
    </xf>
    <xf numFmtId="3" fontId="0" fillId="0" borderId="0" xfId="0" applyNumberFormat="1"/>
    <xf numFmtId="0" fontId="4" fillId="0" borderId="2" xfId="1" applyFont="1" applyBorder="1" applyAlignment="1">
      <alignment horizontal="left" vertical="top"/>
    </xf>
    <xf numFmtId="0" fontId="4" fillId="5" borderId="9" xfId="1" applyFont="1" applyFill="1" applyBorder="1" applyAlignment="1">
      <alignment horizontal="left" wrapText="1"/>
    </xf>
    <xf numFmtId="0" fontId="4" fillId="5" borderId="50" xfId="1" applyFont="1" applyFill="1" applyBorder="1" applyAlignment="1">
      <alignment horizontal="left" vertical="center" wrapText="1"/>
    </xf>
    <xf numFmtId="3" fontId="4" fillId="0" borderId="47" xfId="1" applyNumberFormat="1" applyFont="1" applyBorder="1" applyAlignment="1">
      <alignment horizontal="right" vertical="center"/>
    </xf>
    <xf numFmtId="3" fontId="4" fillId="0" borderId="52" xfId="1" applyNumberFormat="1" applyFont="1" applyBorder="1" applyAlignment="1">
      <alignment horizontal="right" vertical="center"/>
    </xf>
    <xf numFmtId="0" fontId="3" fillId="5" borderId="83" xfId="1" applyFont="1" applyFill="1" applyBorder="1" applyAlignment="1">
      <alignment horizontal="left" vertical="top"/>
    </xf>
    <xf numFmtId="0" fontId="6" fillId="5" borderId="84" xfId="1" applyFont="1" applyFill="1" applyBorder="1" applyAlignment="1">
      <alignment horizontal="center" vertical="top"/>
    </xf>
    <xf numFmtId="0" fontId="6" fillId="5" borderId="85" xfId="1" applyFont="1" applyFill="1" applyBorder="1" applyAlignment="1">
      <alignment horizontal="center" vertical="top"/>
    </xf>
    <xf numFmtId="0" fontId="3" fillId="5" borderId="86" xfId="1" applyFont="1" applyFill="1" applyBorder="1" applyAlignment="1">
      <alignment horizontal="left" vertical="top"/>
    </xf>
    <xf numFmtId="0" fontId="8" fillId="0" borderId="87" xfId="1" applyFont="1" applyBorder="1" applyAlignment="1">
      <alignment horizontal="right" vertical="top"/>
    </xf>
    <xf numFmtId="0" fontId="8" fillId="0" borderId="88" xfId="1" applyFont="1" applyBorder="1" applyAlignment="1">
      <alignment horizontal="right" vertical="top"/>
    </xf>
    <xf numFmtId="0" fontId="8" fillId="0" borderId="89" xfId="1" applyFont="1" applyBorder="1" applyAlignment="1">
      <alignment horizontal="right" vertical="top"/>
    </xf>
    <xf numFmtId="0" fontId="4" fillId="0" borderId="2" xfId="1" applyFont="1" applyBorder="1" applyAlignment="1">
      <alignment horizontal="left" wrapText="1"/>
    </xf>
    <xf numFmtId="0" fontId="4" fillId="0" borderId="3" xfId="1" applyFont="1" applyBorder="1" applyAlignment="1">
      <alignment horizontal="left" wrapText="1"/>
    </xf>
    <xf numFmtId="1" fontId="3" fillId="0" borderId="3" xfId="1" applyNumberFormat="1" applyFont="1" applyBorder="1" applyAlignment="1">
      <alignment horizontal="right" wrapText="1"/>
    </xf>
    <xf numFmtId="1" fontId="3" fillId="0" borderId="5" xfId="1" applyNumberFormat="1" applyFont="1" applyBorder="1" applyAlignment="1">
      <alignment horizontal="right" wrapText="1"/>
    </xf>
    <xf numFmtId="3" fontId="3" fillId="0" borderId="8" xfId="1" applyNumberFormat="1" applyFont="1" applyBorder="1"/>
    <xf numFmtId="0" fontId="17" fillId="6" borderId="68" xfId="5" applyFont="1" applyFill="1" applyBorder="1" applyAlignment="1">
      <alignment horizontal="center"/>
    </xf>
    <xf numFmtId="3" fontId="3" fillId="6" borderId="92" xfId="1" applyNumberFormat="1" applyFont="1" applyFill="1" applyBorder="1" applyAlignment="1">
      <alignment horizontal="right"/>
    </xf>
    <xf numFmtId="3" fontId="8" fillId="0" borderId="93" xfId="1" applyNumberFormat="1" applyFont="1" applyBorder="1" applyAlignment="1">
      <alignment horizontal="right"/>
    </xf>
    <xf numFmtId="3" fontId="8" fillId="6" borderId="93" xfId="1" applyNumberFormat="1" applyFont="1" applyFill="1" applyBorder="1" applyAlignment="1">
      <alignment horizontal="right"/>
    </xf>
    <xf numFmtId="3" fontId="8" fillId="0" borderId="73" xfId="1" applyNumberFormat="1" applyFont="1" applyBorder="1" applyAlignment="1">
      <alignment horizontal="right"/>
    </xf>
    <xf numFmtId="3" fontId="3" fillId="6" borderId="73" xfId="1" applyNumberFormat="1" applyFont="1" applyFill="1" applyBorder="1" applyAlignment="1">
      <alignment horizontal="right"/>
    </xf>
    <xf numFmtId="3" fontId="8" fillId="6" borderId="73" xfId="1" applyNumberFormat="1" applyFont="1" applyFill="1" applyBorder="1" applyAlignment="1">
      <alignment horizontal="right"/>
    </xf>
    <xf numFmtId="0" fontId="6" fillId="6" borderId="53" xfId="1" applyFont="1" applyFill="1" applyBorder="1" applyAlignment="1">
      <alignment horizontal="center" vertical="top"/>
    </xf>
    <xf numFmtId="0" fontId="3" fillId="0" borderId="90" xfId="1" applyFont="1" applyBorder="1" applyAlignment="1">
      <alignment horizontal="right" wrapText="1"/>
    </xf>
    <xf numFmtId="0" fontId="8" fillId="0" borderId="93" xfId="1" applyFont="1" applyBorder="1" applyAlignment="1">
      <alignment horizontal="right"/>
    </xf>
    <xf numFmtId="0" fontId="3" fillId="0" borderId="14" xfId="1" applyFont="1" applyBorder="1" applyAlignment="1">
      <alignment horizontal="right" vertical="top" wrapText="1"/>
    </xf>
    <xf numFmtId="0" fontId="3" fillId="6" borderId="94" xfId="1" applyFont="1" applyFill="1" applyBorder="1" applyAlignment="1">
      <alignment horizontal="left"/>
    </xf>
    <xf numFmtId="0" fontId="3" fillId="6" borderId="71" xfId="1" applyFont="1" applyFill="1" applyBorder="1" applyAlignment="1">
      <alignment horizontal="left" vertical="top"/>
    </xf>
    <xf numFmtId="0" fontId="3" fillId="6" borderId="91" xfId="1" applyFont="1" applyFill="1" applyBorder="1"/>
    <xf numFmtId="0" fontId="3" fillId="0" borderId="0" xfId="1" applyFont="1" applyAlignment="1">
      <alignment horizontal="centerContinuous" vertical="center" wrapText="1"/>
    </xf>
    <xf numFmtId="3" fontId="3" fillId="0" borderId="95" xfId="1" applyNumberFormat="1" applyFont="1" applyBorder="1" applyAlignment="1">
      <alignment horizontal="right"/>
    </xf>
    <xf numFmtId="0" fontId="15" fillId="0" borderId="0" xfId="1" applyFont="1" applyAlignment="1" applyProtection="1">
      <alignment horizontal="right" vertical="top"/>
      <protection locked="0"/>
    </xf>
    <xf numFmtId="0" fontId="20" fillId="0" borderId="0" xfId="0" applyFont="1" applyAlignment="1">
      <alignment horizontal="centerContinuous" vertical="top" wrapText="1"/>
    </xf>
    <xf numFmtId="0" fontId="15" fillId="0" borderId="7" xfId="1" applyFont="1" applyBorder="1" applyAlignment="1" applyProtection="1">
      <alignment horizontal="centerContinuous" vertical="top"/>
      <protection locked="0"/>
    </xf>
    <xf numFmtId="0" fontId="24" fillId="4" borderId="0" xfId="1" applyFont="1" applyFill="1" applyAlignment="1">
      <alignment horizontal="centerContinuous" wrapText="1"/>
    </xf>
    <xf numFmtId="0" fontId="23" fillId="0" borderId="0" xfId="0" applyFont="1"/>
    <xf numFmtId="0" fontId="2" fillId="4" borderId="15" xfId="1" applyFont="1" applyFill="1" applyBorder="1" applyAlignment="1">
      <alignment horizontal="left" vertical="center" wrapText="1"/>
    </xf>
    <xf numFmtId="0" fontId="2" fillId="4" borderId="0" xfId="1" applyFont="1" applyFill="1" applyAlignment="1">
      <alignment horizontal="center" vertical="center" wrapText="1"/>
    </xf>
    <xf numFmtId="0" fontId="24" fillId="4" borderId="15" xfId="1" applyFont="1" applyFill="1" applyBorder="1" applyAlignment="1">
      <alignment horizontal="right" wrapText="1"/>
    </xf>
    <xf numFmtId="0" fontId="22" fillId="0" borderId="0" xfId="0" applyFont="1" applyAlignment="1">
      <alignment vertical="top"/>
    </xf>
    <xf numFmtId="0" fontId="0" fillId="0" borderId="0" xfId="0" applyAlignment="1">
      <alignment vertical="top"/>
    </xf>
    <xf numFmtId="3" fontId="15" fillId="0" borderId="0" xfId="1" applyNumberFormat="1" applyFont="1" applyAlignment="1" applyProtection="1">
      <alignment horizontal="right" vertical="top"/>
      <protection locked="0"/>
    </xf>
    <xf numFmtId="0" fontId="15" fillId="3" borderId="2" xfId="1" applyFont="1" applyFill="1" applyBorder="1" applyAlignment="1" applyProtection="1">
      <alignment horizontal="center" vertical="top"/>
      <protection locked="0"/>
    </xf>
    <xf numFmtId="0" fontId="15" fillId="0" borderId="9" xfId="1" applyFont="1" applyBorder="1" applyAlignment="1" applyProtection="1">
      <alignment horizontal="right" vertical="top"/>
      <protection locked="0"/>
    </xf>
    <xf numFmtId="0" fontId="15" fillId="0" borderId="11" xfId="1" applyFont="1" applyBorder="1" applyAlignment="1" applyProtection="1">
      <alignment horizontal="right" vertical="top"/>
      <protection locked="0"/>
    </xf>
    <xf numFmtId="3" fontId="15" fillId="0" borderId="11" xfId="1" applyNumberFormat="1" applyFont="1" applyBorder="1" applyAlignment="1" applyProtection="1">
      <alignment horizontal="right" vertical="top"/>
      <protection locked="0"/>
    </xf>
    <xf numFmtId="0" fontId="15" fillId="0" borderId="76" xfId="1" applyFont="1" applyBorder="1" applyAlignment="1" applyProtection="1">
      <alignment horizontal="left" vertical="top"/>
      <protection locked="0"/>
    </xf>
    <xf numFmtId="0" fontId="5" fillId="0" borderId="0" xfId="1" applyFont="1" applyAlignment="1">
      <alignment vertical="top"/>
    </xf>
    <xf numFmtId="0" fontId="1" fillId="0" borderId="0" xfId="1" applyAlignment="1">
      <alignment vertical="top"/>
    </xf>
    <xf numFmtId="0" fontId="3" fillId="0" borderId="0" xfId="1" applyFont="1" applyAlignment="1">
      <alignment horizontal="center" vertical="top"/>
    </xf>
    <xf numFmtId="0" fontId="4" fillId="0" borderId="0" xfId="1" applyFont="1" applyAlignment="1">
      <alignment horizontal="right" vertical="top"/>
    </xf>
    <xf numFmtId="0" fontId="3" fillId="6" borderId="96" xfId="1" applyFont="1" applyFill="1" applyBorder="1" applyAlignment="1">
      <alignment horizontal="centerContinuous"/>
    </xf>
    <xf numFmtId="0" fontId="4" fillId="6" borderId="98" xfId="1" applyFont="1" applyFill="1" applyBorder="1" applyAlignment="1">
      <alignment horizontal="center" vertical="top"/>
    </xf>
    <xf numFmtId="3" fontId="8" fillId="0" borderId="100" xfId="1" applyNumberFormat="1" applyFont="1" applyBorder="1" applyAlignment="1">
      <alignment horizontal="right"/>
    </xf>
    <xf numFmtId="3" fontId="8" fillId="0" borderId="101" xfId="1" applyNumberFormat="1" applyFont="1" applyBorder="1" applyAlignment="1">
      <alignment horizontal="right" vertical="top"/>
    </xf>
    <xf numFmtId="0" fontId="8" fillId="0" borderId="100" xfId="1" applyFont="1" applyBorder="1" applyAlignment="1">
      <alignment horizontal="right"/>
    </xf>
    <xf numFmtId="0" fontId="8" fillId="0" borderId="101" xfId="1" applyFont="1" applyBorder="1" applyAlignment="1">
      <alignment horizontal="right" vertical="top"/>
    </xf>
    <xf numFmtId="0" fontId="8" fillId="0" borderId="102" xfId="1" applyFont="1" applyBorder="1" applyAlignment="1">
      <alignment horizontal="right" vertical="top"/>
    </xf>
    <xf numFmtId="3" fontId="4" fillId="0" borderId="103" xfId="1" applyNumberFormat="1" applyFont="1" applyBorder="1" applyAlignment="1">
      <alignment horizontal="right" vertical="center"/>
    </xf>
    <xf numFmtId="3" fontId="4" fillId="0" borderId="104" xfId="1" applyNumberFormat="1" applyFont="1" applyBorder="1" applyAlignment="1">
      <alignment horizontal="right" vertical="center"/>
    </xf>
    <xf numFmtId="0" fontId="3" fillId="0" borderId="0" xfId="1" applyFont="1" applyAlignment="1">
      <alignment horizontal="center" vertical="center" wrapText="1"/>
    </xf>
    <xf numFmtId="0" fontId="25" fillId="0" borderId="0" xfId="0" applyFont="1" applyAlignment="1">
      <alignment horizontal="left" vertical="top"/>
    </xf>
    <xf numFmtId="0" fontId="2" fillId="0" borderId="0" xfId="1" applyFont="1" applyAlignment="1">
      <alignment horizontal="centerContinuous"/>
    </xf>
    <xf numFmtId="0" fontId="3" fillId="0" borderId="0" xfId="1" applyFont="1" applyAlignment="1">
      <alignment horizontal="centerContinuous" vertical="top" wrapText="1"/>
    </xf>
    <xf numFmtId="0" fontId="14" fillId="0" borderId="0" xfId="1" applyFont="1" applyAlignment="1">
      <alignment horizontal="centerContinuous"/>
    </xf>
    <xf numFmtId="0" fontId="26" fillId="9" borderId="1" xfId="1" applyFont="1" applyFill="1" applyBorder="1" applyAlignment="1">
      <alignment horizontal="center"/>
    </xf>
    <xf numFmtId="0" fontId="4" fillId="5" borderId="37" xfId="1" applyFont="1" applyFill="1" applyBorder="1" applyAlignment="1">
      <alignment horizontal="center"/>
    </xf>
    <xf numFmtId="0" fontId="3" fillId="5" borderId="95" xfId="1" applyFont="1" applyFill="1" applyBorder="1"/>
    <xf numFmtId="0" fontId="9" fillId="0" borderId="58" xfId="3" applyFont="1" applyBorder="1" applyAlignment="1">
      <alignment horizontal="right"/>
    </xf>
    <xf numFmtId="0" fontId="9" fillId="0" borderId="58" xfId="3" applyFont="1" applyBorder="1" applyAlignment="1">
      <alignment horizontal="right" wrapText="1"/>
    </xf>
    <xf numFmtId="0" fontId="9" fillId="0" borderId="107" xfId="3" applyFont="1" applyBorder="1" applyAlignment="1">
      <alignment horizontal="right"/>
    </xf>
    <xf numFmtId="0" fontId="11" fillId="0" borderId="59" xfId="3" applyFont="1" applyBorder="1" applyAlignment="1">
      <alignment horizontal="right" indent="1"/>
    </xf>
    <xf numFmtId="0" fontId="4" fillId="5" borderId="24" xfId="1" applyFont="1" applyFill="1" applyBorder="1" applyAlignment="1">
      <alignment horizontal="center" vertical="top"/>
    </xf>
    <xf numFmtId="0" fontId="3" fillId="5" borderId="95" xfId="1" applyFont="1" applyFill="1" applyBorder="1" applyAlignment="1">
      <alignment vertical="top"/>
    </xf>
    <xf numFmtId="0" fontId="9" fillId="0" borderId="60" xfId="3" applyFont="1" applyBorder="1" applyAlignment="1">
      <alignment horizontal="right" vertical="top"/>
    </xf>
    <xf numFmtId="0" fontId="9" fillId="0" borderId="61" xfId="3" applyFont="1" applyBorder="1" applyAlignment="1">
      <alignment horizontal="right" vertical="top"/>
    </xf>
    <xf numFmtId="0" fontId="3" fillId="5" borderId="108" xfId="1" applyFont="1" applyFill="1" applyBorder="1"/>
    <xf numFmtId="0" fontId="9" fillId="0" borderId="60" xfId="3" applyFont="1" applyBorder="1" applyAlignment="1">
      <alignment horizontal="right"/>
    </xf>
    <xf numFmtId="0" fontId="9" fillId="0" borderId="60" xfId="3" applyFont="1" applyBorder="1" applyAlignment="1">
      <alignment horizontal="right" wrapText="1"/>
    </xf>
    <xf numFmtId="0" fontId="9" fillId="0" borderId="61" xfId="3" applyFont="1" applyBorder="1" applyAlignment="1">
      <alignment horizontal="right"/>
    </xf>
    <xf numFmtId="0" fontId="11" fillId="0" borderId="59" xfId="3" applyFont="1" applyBorder="1" applyAlignment="1">
      <alignment horizontal="right"/>
    </xf>
    <xf numFmtId="0" fontId="4" fillId="3" borderId="21" xfId="1" applyFont="1" applyFill="1" applyBorder="1" applyAlignment="1">
      <alignment horizontal="center" vertical="top"/>
    </xf>
    <xf numFmtId="0" fontId="4" fillId="5" borderId="21" xfId="1" applyFont="1" applyFill="1" applyBorder="1" applyAlignment="1">
      <alignment horizontal="center"/>
    </xf>
    <xf numFmtId="0" fontId="3" fillId="5" borderId="24" xfId="1" applyFont="1" applyFill="1" applyBorder="1" applyAlignment="1">
      <alignment vertical="top"/>
    </xf>
    <xf numFmtId="0" fontId="11" fillId="0" borderId="59" xfId="3" applyFont="1" applyBorder="1" applyAlignment="1">
      <alignment horizontal="right" vertical="top"/>
    </xf>
    <xf numFmtId="0" fontId="9" fillId="3" borderId="60" xfId="3" applyFont="1" applyFill="1" applyBorder="1" applyAlignment="1">
      <alignment horizontal="right"/>
    </xf>
    <xf numFmtId="0" fontId="9" fillId="3" borderId="60" xfId="3" applyFont="1" applyFill="1" applyBorder="1" applyAlignment="1">
      <alignment horizontal="right" wrapText="1"/>
    </xf>
    <xf numFmtId="0" fontId="3" fillId="5" borderId="62" xfId="1" applyFont="1" applyFill="1" applyBorder="1" applyAlignment="1">
      <alignment vertical="top"/>
    </xf>
    <xf numFmtId="0" fontId="9" fillId="0" borderId="63" xfId="3" applyFont="1" applyBorder="1" applyAlignment="1">
      <alignment horizontal="right" vertical="top"/>
    </xf>
    <xf numFmtId="0" fontId="9" fillId="0" borderId="64" xfId="3" applyFont="1" applyBorder="1" applyAlignment="1">
      <alignment horizontal="right" vertical="top"/>
    </xf>
    <xf numFmtId="0" fontId="11" fillId="0" borderId="63" xfId="3" applyFont="1" applyBorder="1" applyAlignment="1">
      <alignment horizontal="right" vertical="top"/>
    </xf>
    <xf numFmtId="0" fontId="14" fillId="0" borderId="15" xfId="1" applyFont="1" applyBorder="1" applyAlignment="1">
      <alignment horizontal="right"/>
    </xf>
    <xf numFmtId="0" fontId="11" fillId="0" borderId="67" xfId="3" applyFont="1" applyBorder="1" applyAlignment="1">
      <alignment horizontal="right"/>
    </xf>
    <xf numFmtId="0" fontId="11" fillId="0" borderId="66" xfId="3" applyFont="1" applyBorder="1" applyAlignment="1">
      <alignment horizontal="right"/>
    </xf>
    <xf numFmtId="0" fontId="3" fillId="0" borderId="69" xfId="1" applyFont="1" applyBorder="1"/>
    <xf numFmtId="0" fontId="9" fillId="3" borderId="67" xfId="3" applyFont="1" applyFill="1" applyBorder="1" applyAlignment="1">
      <alignment horizontal="right" wrapText="1"/>
    </xf>
    <xf numFmtId="0" fontId="9" fillId="6" borderId="67" xfId="3" applyFont="1" applyFill="1" applyBorder="1" applyAlignment="1">
      <alignment horizontal="right" wrapText="1"/>
    </xf>
    <xf numFmtId="0" fontId="9" fillId="3" borderId="82" xfId="3" applyFont="1" applyFill="1" applyBorder="1" applyAlignment="1">
      <alignment horizontal="right" wrapText="1"/>
    </xf>
    <xf numFmtId="0" fontId="9" fillId="0" borderId="82" xfId="3" applyFont="1" applyBorder="1" applyAlignment="1">
      <alignment horizontal="right" wrapText="1"/>
    </xf>
    <xf numFmtId="0" fontId="9" fillId="0" borderId="67" xfId="3" applyFont="1" applyBorder="1" applyAlignment="1">
      <alignment horizontal="right"/>
    </xf>
    <xf numFmtId="0" fontId="9" fillId="0" borderId="70" xfId="3" applyFont="1" applyBorder="1" applyAlignment="1">
      <alignment horizontal="right"/>
    </xf>
    <xf numFmtId="0" fontId="9" fillId="3" borderId="81" xfId="3" applyFont="1" applyFill="1" applyBorder="1" applyAlignment="1">
      <alignment horizontal="right" vertical="top"/>
    </xf>
    <xf numFmtId="0" fontId="9" fillId="0" borderId="81" xfId="3" applyFont="1" applyBorder="1" applyAlignment="1">
      <alignment horizontal="right" vertical="top"/>
    </xf>
    <xf numFmtId="0" fontId="9" fillId="6" borderId="63" xfId="3" applyFont="1" applyFill="1" applyBorder="1" applyAlignment="1">
      <alignment horizontal="right" vertical="top"/>
    </xf>
    <xf numFmtId="0" fontId="14" fillId="0" borderId="0" xfId="1" applyFont="1" applyAlignment="1">
      <alignment horizontal="center"/>
    </xf>
    <xf numFmtId="0" fontId="2" fillId="0" borderId="0" xfId="1" applyFont="1" applyAlignment="1">
      <alignment horizontal="center"/>
    </xf>
    <xf numFmtId="164" fontId="2" fillId="0" borderId="0" xfId="1" applyNumberFormat="1" applyFont="1"/>
    <xf numFmtId="0" fontId="2" fillId="0" borderId="6" xfId="1" applyFont="1" applyBorder="1"/>
    <xf numFmtId="3" fontId="11" fillId="0" borderId="63" xfId="3" applyNumberFormat="1" applyFont="1" applyBorder="1" applyAlignment="1">
      <alignment horizontal="right" vertical="top"/>
    </xf>
    <xf numFmtId="3" fontId="11" fillId="0" borderId="65" xfId="3" applyNumberFormat="1" applyFont="1" applyBorder="1" applyAlignment="1">
      <alignment horizontal="right" vertical="top"/>
    </xf>
    <xf numFmtId="0" fontId="11" fillId="0" borderId="0" xfId="3" applyFont="1" applyAlignment="1">
      <alignment horizontal="right" vertical="top"/>
    </xf>
    <xf numFmtId="3" fontId="11" fillId="0" borderId="0" xfId="3" applyNumberFormat="1" applyFont="1" applyAlignment="1">
      <alignment horizontal="right" vertical="top"/>
    </xf>
    <xf numFmtId="0" fontId="28" fillId="0" borderId="0" xfId="1" applyFont="1" applyAlignment="1">
      <alignment horizontal="left"/>
    </xf>
    <xf numFmtId="0" fontId="29" fillId="0" borderId="0" xfId="1" applyFont="1"/>
    <xf numFmtId="0" fontId="30" fillId="0" borderId="0" xfId="0" applyFont="1"/>
    <xf numFmtId="0" fontId="28" fillId="0" borderId="0" xfId="1" applyFont="1" applyAlignment="1">
      <alignment horizontal="left" vertical="top"/>
    </xf>
    <xf numFmtId="0" fontId="29" fillId="0" borderId="0" xfId="1" applyFont="1" applyAlignment="1">
      <alignment vertical="top"/>
    </xf>
    <xf numFmtId="0" fontId="30" fillId="0" borderId="0" xfId="0" applyFont="1" applyAlignment="1">
      <alignment horizontal="left" vertical="top"/>
    </xf>
    <xf numFmtId="0" fontId="29" fillId="0" borderId="0" xfId="1" applyFont="1" applyAlignment="1">
      <alignment horizontal="left" vertical="top"/>
    </xf>
    <xf numFmtId="0" fontId="30" fillId="0" borderId="0" xfId="0" applyFont="1" applyAlignment="1">
      <alignment vertical="top"/>
    </xf>
    <xf numFmtId="0" fontId="28" fillId="0" borderId="0" xfId="1" applyFont="1"/>
    <xf numFmtId="0" fontId="28" fillId="0" borderId="0" xfId="1" applyFont="1" applyAlignment="1">
      <alignment horizontal="right"/>
    </xf>
    <xf numFmtId="0" fontId="32" fillId="0" borderId="0" xfId="1" applyFont="1" applyAlignment="1">
      <alignment horizontal="left" vertical="top"/>
    </xf>
    <xf numFmtId="0" fontId="9" fillId="0" borderId="82" xfId="3" applyFont="1" applyBorder="1" applyAlignment="1">
      <alignment horizontal="right"/>
    </xf>
    <xf numFmtId="0" fontId="9" fillId="6" borderId="67" xfId="3" applyFont="1" applyFill="1" applyBorder="1" applyAlignment="1">
      <alignment horizontal="right"/>
    </xf>
    <xf numFmtId="0" fontId="4" fillId="3" borderId="57" xfId="1" applyFont="1" applyFill="1" applyBorder="1" applyAlignment="1">
      <alignment horizontal="left"/>
    </xf>
    <xf numFmtId="0" fontId="3" fillId="6" borderId="97" xfId="1" applyFont="1" applyFill="1" applyBorder="1" applyAlignment="1">
      <alignment horizontal="centerContinuous"/>
    </xf>
    <xf numFmtId="0" fontId="26" fillId="11" borderId="12" xfId="1" applyFont="1" applyFill="1" applyBorder="1" applyAlignment="1">
      <alignment horizontal="center"/>
    </xf>
    <xf numFmtId="0" fontId="9" fillId="6" borderId="82" xfId="3" applyFont="1" applyFill="1" applyBorder="1" applyAlignment="1">
      <alignment horizontal="right"/>
    </xf>
    <xf numFmtId="0" fontId="9" fillId="6" borderId="81" xfId="3" applyFont="1" applyFill="1" applyBorder="1" applyAlignment="1">
      <alignment horizontal="right" vertical="top"/>
    </xf>
    <xf numFmtId="0" fontId="4" fillId="6" borderId="68" xfId="1" applyFont="1" applyFill="1" applyBorder="1" applyAlignment="1">
      <alignment horizontal="center"/>
    </xf>
    <xf numFmtId="0" fontId="4" fillId="6" borderId="53" xfId="1" applyFont="1" applyFill="1" applyBorder="1" applyAlignment="1">
      <alignment horizontal="center" vertical="top"/>
    </xf>
    <xf numFmtId="0" fontId="11" fillId="0" borderId="66" xfId="3" applyFont="1" applyBorder="1" applyAlignment="1">
      <alignment horizontal="right" indent="1"/>
    </xf>
    <xf numFmtId="0" fontId="11" fillId="0" borderId="65" xfId="3" applyFont="1" applyBorder="1" applyAlignment="1">
      <alignment horizontal="right" vertical="top" indent="1"/>
    </xf>
    <xf numFmtId="0" fontId="15" fillId="0" borderId="6" xfId="1" applyFont="1" applyBorder="1" applyAlignment="1" applyProtection="1">
      <alignment horizontal="center" vertical="top"/>
      <protection locked="0"/>
    </xf>
    <xf numFmtId="0" fontId="15" fillId="0" borderId="7" xfId="1" applyFont="1" applyBorder="1" applyAlignment="1" applyProtection="1">
      <alignment horizontal="center" vertical="top"/>
      <protection locked="0"/>
    </xf>
    <xf numFmtId="3" fontId="15" fillId="0" borderId="6" xfId="1" applyNumberFormat="1" applyFont="1" applyBorder="1" applyAlignment="1" applyProtection="1">
      <alignment horizontal="right" vertical="top"/>
      <protection locked="0"/>
    </xf>
    <xf numFmtId="0" fontId="15" fillId="0" borderId="6" xfId="1" applyFont="1" applyBorder="1" applyAlignment="1" applyProtection="1">
      <alignment horizontal="right" vertical="top"/>
      <protection locked="0"/>
    </xf>
    <xf numFmtId="0" fontId="21" fillId="0" borderId="76" xfId="1" applyFont="1" applyBorder="1" applyAlignment="1">
      <alignment horizontal="left" vertical="top"/>
    </xf>
    <xf numFmtId="0" fontId="15" fillId="0" borderId="6" xfId="1" applyFont="1" applyBorder="1" applyAlignment="1">
      <alignment horizontal="center" vertical="top"/>
    </xf>
    <xf numFmtId="0" fontId="15" fillId="0" borderId="76" xfId="1" applyFont="1" applyBorder="1" applyAlignment="1">
      <alignment horizontal="left" vertical="top"/>
    </xf>
    <xf numFmtId="0" fontId="18" fillId="0" borderId="76" xfId="1" applyFont="1" applyBorder="1" applyAlignment="1">
      <alignment horizontal="left" vertical="top"/>
    </xf>
    <xf numFmtId="0" fontId="15" fillId="0" borderId="14" xfId="1" applyFont="1" applyBorder="1" applyAlignment="1" applyProtection="1">
      <alignment horizontal="center" vertical="top"/>
      <protection locked="0"/>
    </xf>
    <xf numFmtId="0" fontId="15" fillId="0" borderId="77" xfId="1" applyFont="1" applyBorder="1" applyAlignment="1" applyProtection="1">
      <alignment horizontal="left" vertical="top"/>
      <protection locked="0"/>
    </xf>
    <xf numFmtId="3" fontId="15" fillId="0" borderId="15" xfId="1" applyNumberFormat="1" applyFont="1" applyBorder="1" applyAlignment="1" applyProtection="1">
      <alignment horizontal="right" vertical="top"/>
      <protection locked="0"/>
    </xf>
    <xf numFmtId="0" fontId="22" fillId="0" borderId="6" xfId="0" applyFont="1" applyBorder="1" applyAlignment="1">
      <alignment vertical="top"/>
    </xf>
    <xf numFmtId="0" fontId="22" fillId="0" borderId="0" xfId="0" applyFont="1"/>
    <xf numFmtId="0" fontId="34" fillId="0" borderId="0" xfId="0" applyFont="1" applyAlignment="1">
      <alignment horizontal="center" vertical="top"/>
    </xf>
    <xf numFmtId="0" fontId="35" fillId="0" borderId="0" xfId="0" applyFont="1" applyAlignment="1">
      <alignment vertical="top"/>
    </xf>
    <xf numFmtId="0" fontId="22" fillId="0" borderId="76" xfId="0" applyFont="1" applyBorder="1" applyAlignment="1">
      <alignment horizontal="left" vertical="top"/>
    </xf>
    <xf numFmtId="0" fontId="15" fillId="0" borderId="0" xfId="1" applyFont="1" applyAlignment="1" applyProtection="1">
      <alignment horizontal="center" vertical="top"/>
      <protection locked="0"/>
    </xf>
    <xf numFmtId="3" fontId="18" fillId="0" borderId="6" xfId="1" applyNumberFormat="1" applyFont="1" applyBorder="1" applyAlignment="1" applyProtection="1">
      <alignment horizontal="right" vertical="top"/>
      <protection locked="0"/>
    </xf>
    <xf numFmtId="0" fontId="36" fillId="0" borderId="6" xfId="1" applyFont="1" applyBorder="1" applyAlignment="1" applyProtection="1">
      <alignment horizontal="center" vertical="top"/>
      <protection locked="0"/>
    </xf>
    <xf numFmtId="0" fontId="18" fillId="0" borderId="76" xfId="1" applyFont="1" applyBorder="1" applyAlignment="1" applyProtection="1">
      <alignment horizontal="right" vertical="top"/>
      <protection locked="0"/>
    </xf>
    <xf numFmtId="0" fontId="15" fillId="0" borderId="0" xfId="1" applyFont="1" applyAlignment="1">
      <alignment horizontal="left" vertical="top"/>
    </xf>
    <xf numFmtId="0" fontId="15" fillId="0" borderId="0" xfId="1" applyFont="1" applyAlignment="1">
      <alignment vertical="top"/>
    </xf>
    <xf numFmtId="0" fontId="15" fillId="0" borderId="0" xfId="1" applyFont="1" applyAlignment="1" applyProtection="1">
      <alignment horizontal="right"/>
      <protection locked="0"/>
    </xf>
    <xf numFmtId="0" fontId="15" fillId="0" borderId="0" xfId="1" applyFont="1"/>
    <xf numFmtId="0" fontId="15" fillId="0" borderId="7" xfId="1" applyFont="1" applyBorder="1" applyAlignment="1">
      <alignment vertical="top"/>
    </xf>
    <xf numFmtId="0" fontId="15" fillId="0" borderId="6" xfId="1" applyFont="1" applyBorder="1" applyAlignment="1">
      <alignment horizontal="right" vertical="top"/>
    </xf>
    <xf numFmtId="0" fontId="15" fillId="0" borderId="6" xfId="1" applyFont="1" applyBorder="1" applyAlignment="1">
      <alignment horizontal="left" vertical="top"/>
    </xf>
    <xf numFmtId="0" fontId="18" fillId="0" borderId="0" xfId="1" applyFont="1" applyAlignment="1" applyProtection="1">
      <alignment horizontal="right" vertical="top"/>
      <protection locked="0"/>
    </xf>
    <xf numFmtId="0" fontId="15" fillId="2" borderId="0" xfId="1" applyFont="1" applyFill="1" applyAlignment="1" applyProtection="1">
      <alignment horizontal="right" vertical="top"/>
      <protection locked="0"/>
    </xf>
    <xf numFmtId="0" fontId="15" fillId="0" borderId="7" xfId="1" applyFont="1" applyBorder="1" applyAlignment="1">
      <alignment horizontal="left" vertical="top"/>
    </xf>
    <xf numFmtId="0" fontId="15" fillId="0" borderId="7" xfId="1" applyFont="1" applyBorder="1" applyAlignment="1" applyProtection="1">
      <alignment horizontal="left" vertical="top"/>
      <protection locked="0"/>
    </xf>
    <xf numFmtId="0" fontId="3" fillId="6" borderId="96" xfId="1" applyFont="1" applyFill="1" applyBorder="1" applyAlignment="1">
      <alignment horizontal="centerContinuous" vertical="top"/>
    </xf>
    <xf numFmtId="0" fontId="3" fillId="3" borderId="90" xfId="1" applyFont="1" applyFill="1" applyBorder="1" applyAlignment="1">
      <alignment horizontal="left"/>
    </xf>
    <xf numFmtId="0" fontId="3" fillId="3" borderId="14" xfId="1" applyFont="1" applyFill="1" applyBorder="1" applyAlignment="1">
      <alignment horizontal="left" vertical="top"/>
    </xf>
    <xf numFmtId="0" fontId="37" fillId="0" borderId="0" xfId="1" applyFont="1" applyAlignment="1">
      <alignment horizontal="right" vertical="top"/>
    </xf>
    <xf numFmtId="0" fontId="28" fillId="0" borderId="0" xfId="1" applyFont="1" applyAlignment="1">
      <alignment vertical="top"/>
    </xf>
    <xf numFmtId="0" fontId="29" fillId="0" borderId="0" xfId="1" applyFont="1" applyAlignment="1">
      <alignment horizontal="distributed" vertical="top"/>
    </xf>
    <xf numFmtId="0" fontId="28" fillId="0" borderId="0" xfId="1" applyFont="1" applyAlignment="1">
      <alignment horizontal="distributed" vertical="top"/>
    </xf>
    <xf numFmtId="0" fontId="37" fillId="0" borderId="0" xfId="1" applyFont="1" applyAlignment="1">
      <alignment horizontal="right"/>
    </xf>
    <xf numFmtId="0" fontId="15" fillId="0" borderId="76" xfId="1" applyFont="1" applyBorder="1" applyAlignment="1" applyProtection="1">
      <alignment horizontal="left"/>
      <protection locked="0"/>
    </xf>
    <xf numFmtId="0" fontId="37" fillId="0" borderId="7" xfId="1" applyFont="1" applyBorder="1" applyAlignment="1" applyProtection="1">
      <alignment horizontal="centerContinuous" vertical="top"/>
      <protection locked="0"/>
    </xf>
    <xf numFmtId="0" fontId="37" fillId="0" borderId="7" xfId="1" applyFont="1" applyBorder="1" applyAlignment="1" applyProtection="1">
      <alignment horizontal="center" vertical="top"/>
      <protection locked="0"/>
    </xf>
    <xf numFmtId="0" fontId="6" fillId="0" borderId="7" xfId="1" applyFont="1" applyBorder="1" applyAlignment="1" applyProtection="1">
      <alignment horizontal="center" vertical="top"/>
      <protection locked="0"/>
    </xf>
    <xf numFmtId="0" fontId="37" fillId="0" borderId="0" xfId="1" applyFont="1" applyAlignment="1">
      <alignment vertical="top"/>
    </xf>
    <xf numFmtId="0" fontId="37" fillId="0" borderId="0" xfId="1" applyFont="1"/>
    <xf numFmtId="0" fontId="37" fillId="0" borderId="7" xfId="1" applyFont="1" applyBorder="1" applyAlignment="1">
      <alignment vertical="top"/>
    </xf>
    <xf numFmtId="3" fontId="37" fillId="0" borderId="6" xfId="1" applyNumberFormat="1" applyFont="1" applyBorder="1" applyAlignment="1" applyProtection="1">
      <alignment horizontal="centerContinuous" vertical="top"/>
      <protection locked="0"/>
    </xf>
    <xf numFmtId="3" fontId="37" fillId="0" borderId="0" xfId="1" applyNumberFormat="1" applyFont="1" applyAlignment="1" applyProtection="1">
      <alignment horizontal="centerContinuous" vertical="top"/>
      <protection locked="0"/>
    </xf>
    <xf numFmtId="3" fontId="39" fillId="0" borderId="0" xfId="1" applyNumberFormat="1" applyFont="1" applyAlignment="1" applyProtection="1">
      <alignment horizontal="centerContinuous" vertical="top"/>
      <protection locked="0"/>
    </xf>
    <xf numFmtId="3" fontId="37" fillId="0" borderId="8" xfId="1" applyNumberFormat="1" applyFont="1" applyBorder="1" applyAlignment="1" applyProtection="1">
      <alignment horizontal="centerContinuous" vertical="top"/>
      <protection locked="0"/>
    </xf>
    <xf numFmtId="3" fontId="37" fillId="0" borderId="6" xfId="1" applyNumberFormat="1" applyFont="1" applyBorder="1" applyAlignment="1" applyProtection="1">
      <alignment horizontal="right" vertical="top"/>
      <protection locked="0"/>
    </xf>
    <xf numFmtId="3" fontId="39" fillId="0" borderId="0" xfId="1" applyNumberFormat="1" applyFont="1" applyAlignment="1" applyProtection="1">
      <alignment horizontal="right" vertical="top"/>
      <protection locked="0"/>
    </xf>
    <xf numFmtId="3" fontId="37" fillId="0" borderId="8" xfId="1" applyNumberFormat="1" applyFont="1" applyBorder="1" applyAlignment="1" applyProtection="1">
      <alignment horizontal="right" vertical="top"/>
      <protection locked="0"/>
    </xf>
    <xf numFmtId="3" fontId="37" fillId="0" borderId="7" xfId="1" applyNumberFormat="1" applyFont="1" applyBorder="1" applyAlignment="1" applyProtection="1">
      <alignment horizontal="right" vertical="top"/>
      <protection locked="0"/>
    </xf>
    <xf numFmtId="3" fontId="37" fillId="0" borderId="0" xfId="1" applyNumberFormat="1" applyFont="1" applyAlignment="1" applyProtection="1">
      <alignment horizontal="right" vertical="top"/>
      <protection locked="0"/>
    </xf>
    <xf numFmtId="3" fontId="37" fillId="0" borderId="0" xfId="1" applyNumberFormat="1" applyFont="1" applyAlignment="1">
      <alignment horizontal="right" vertical="top"/>
    </xf>
    <xf numFmtId="0" fontId="38" fillId="0" borderId="0" xfId="0" applyFont="1" applyAlignment="1">
      <alignment vertical="top"/>
    </xf>
    <xf numFmtId="3" fontId="37" fillId="0" borderId="6" xfId="1" applyNumberFormat="1" applyFont="1" applyBorder="1" applyAlignment="1">
      <alignment horizontal="right" vertical="top"/>
    </xf>
    <xf numFmtId="3" fontId="37" fillId="0" borderId="8" xfId="1" applyNumberFormat="1" applyFont="1" applyBorder="1" applyAlignment="1">
      <alignment horizontal="right" vertical="top"/>
    </xf>
    <xf numFmtId="3" fontId="37" fillId="0" borderId="7" xfId="1" applyNumberFormat="1" applyFont="1" applyBorder="1" applyAlignment="1">
      <alignment horizontal="right" vertical="top"/>
    </xf>
    <xf numFmtId="3" fontId="37" fillId="0" borderId="7" xfId="1" applyNumberFormat="1" applyFont="1" applyBorder="1" applyAlignment="1" applyProtection="1">
      <alignment vertical="top"/>
      <protection locked="0"/>
    </xf>
    <xf numFmtId="0" fontId="15" fillId="3" borderId="1" xfId="1" applyFont="1" applyFill="1" applyBorder="1" applyAlignment="1" applyProtection="1">
      <alignment horizontal="center" vertical="top" wrapText="1"/>
      <protection locked="0"/>
    </xf>
    <xf numFmtId="3" fontId="15" fillId="3" borderId="2" xfId="1" applyNumberFormat="1" applyFont="1" applyFill="1" applyBorder="1" applyAlignment="1" applyProtection="1">
      <alignment horizontal="centerContinuous" vertical="top" wrapText="1"/>
      <protection locked="0"/>
    </xf>
    <xf numFmtId="3" fontId="15" fillId="3" borderId="3" xfId="1" applyNumberFormat="1" applyFont="1" applyFill="1" applyBorder="1" applyAlignment="1" applyProtection="1">
      <alignment horizontal="centerContinuous" vertical="top" wrapText="1"/>
      <protection locked="0"/>
    </xf>
    <xf numFmtId="3" fontId="15" fillId="3" borderId="4" xfId="1" applyNumberFormat="1" applyFont="1" applyFill="1" applyBorder="1" applyAlignment="1" applyProtection="1">
      <alignment horizontal="centerContinuous" vertical="top" wrapText="1"/>
      <protection locked="0"/>
    </xf>
    <xf numFmtId="3" fontId="15" fillId="3" borderId="5" xfId="1" applyNumberFormat="1" applyFont="1" applyFill="1" applyBorder="1" applyAlignment="1" applyProtection="1">
      <alignment horizontal="center" vertical="top" wrapText="1"/>
      <protection locked="0"/>
    </xf>
    <xf numFmtId="0" fontId="15" fillId="0" borderId="7" xfId="1" applyFont="1" applyBorder="1" applyAlignment="1">
      <alignment horizontal="center" vertical="top"/>
    </xf>
    <xf numFmtId="3" fontId="40" fillId="0" borderId="6" xfId="2" applyNumberFormat="1" applyFont="1" applyFill="1" applyBorder="1" applyAlignment="1" applyProtection="1">
      <alignment horizontal="right" vertical="top"/>
      <protection locked="0"/>
    </xf>
    <xf numFmtId="3" fontId="40" fillId="0" borderId="0" xfId="2" applyNumberFormat="1" applyFont="1" applyFill="1" applyBorder="1" applyAlignment="1" applyProtection="1">
      <alignment horizontal="right" vertical="top"/>
      <protection locked="0"/>
    </xf>
    <xf numFmtId="3" fontId="40" fillId="0" borderId="8" xfId="2" applyNumberFormat="1" applyFont="1" applyFill="1" applyBorder="1" applyAlignment="1" applyProtection="1">
      <alignment horizontal="right" vertical="top"/>
      <protection locked="0"/>
    </xf>
    <xf numFmtId="3" fontId="21" fillId="0" borderId="0" xfId="2" applyNumberFormat="1" applyFont="1" applyFill="1" applyBorder="1" applyAlignment="1" applyProtection="1">
      <alignment horizontal="right" vertical="top"/>
      <protection locked="0"/>
    </xf>
    <xf numFmtId="3" fontId="40" fillId="0" borderId="7" xfId="2" applyNumberFormat="1" applyFont="1" applyBorder="1" applyAlignment="1" applyProtection="1">
      <alignment horizontal="right" vertical="top"/>
      <protection locked="0"/>
    </xf>
    <xf numFmtId="3" fontId="15" fillId="0" borderId="6" xfId="2" applyNumberFormat="1" applyFont="1" applyFill="1" applyBorder="1" applyAlignment="1" applyProtection="1">
      <alignment horizontal="right" vertical="top"/>
      <protection locked="0"/>
    </xf>
    <xf numFmtId="3" fontId="15" fillId="0" borderId="0" xfId="2" applyNumberFormat="1" applyFont="1" applyFill="1" applyBorder="1" applyAlignment="1" applyProtection="1">
      <alignment horizontal="right" vertical="top"/>
      <protection locked="0"/>
    </xf>
    <xf numFmtId="3" fontId="15" fillId="0" borderId="8" xfId="2" applyNumberFormat="1" applyFont="1" applyFill="1" applyBorder="1" applyAlignment="1" applyProtection="1">
      <alignment horizontal="right" vertical="top"/>
      <protection locked="0"/>
    </xf>
    <xf numFmtId="3" fontId="15" fillId="0" borderId="7" xfId="2" applyNumberFormat="1" applyFont="1" applyFill="1" applyBorder="1" applyAlignment="1" applyProtection="1">
      <alignment horizontal="right" vertical="top"/>
      <protection locked="0"/>
    </xf>
    <xf numFmtId="3" fontId="21" fillId="0" borderId="0" xfId="1" applyNumberFormat="1" applyFont="1" applyAlignment="1" applyProtection="1">
      <alignment horizontal="right" vertical="top"/>
      <protection locked="0"/>
    </xf>
    <xf numFmtId="3" fontId="15" fillId="0" borderId="8" xfId="1" applyNumberFormat="1" applyFont="1" applyBorder="1" applyAlignment="1" applyProtection="1">
      <alignment horizontal="right" vertical="top"/>
      <protection locked="0"/>
    </xf>
    <xf numFmtId="3" fontId="15" fillId="0" borderId="7" xfId="1" applyNumberFormat="1" applyFont="1" applyBorder="1" applyAlignment="1" applyProtection="1">
      <alignment horizontal="right" vertical="top"/>
      <protection locked="0"/>
    </xf>
    <xf numFmtId="0" fontId="15" fillId="0" borderId="6" xfId="2" applyNumberFormat="1" applyFont="1" applyFill="1" applyBorder="1" applyAlignment="1" applyProtection="1">
      <alignment horizontal="right" vertical="top"/>
      <protection locked="0"/>
    </xf>
    <xf numFmtId="0" fontId="15" fillId="0" borderId="0" xfId="2" applyNumberFormat="1" applyFont="1" applyFill="1" applyBorder="1" applyAlignment="1" applyProtection="1">
      <alignment horizontal="right" vertical="top"/>
      <protection locked="0"/>
    </xf>
    <xf numFmtId="0" fontId="15" fillId="0" borderId="8" xfId="2" applyNumberFormat="1" applyFont="1" applyFill="1" applyBorder="1" applyAlignment="1" applyProtection="1">
      <alignment horizontal="right" vertical="top"/>
      <protection locked="0"/>
    </xf>
    <xf numFmtId="0" fontId="15" fillId="0" borderId="8" xfId="1" applyFont="1" applyBorder="1" applyAlignment="1" applyProtection="1">
      <alignment horizontal="right" vertical="top"/>
      <protection locked="0"/>
    </xf>
    <xf numFmtId="0" fontId="15" fillId="0" borderId="7" xfId="2" applyNumberFormat="1" applyFont="1" applyFill="1" applyBorder="1" applyAlignment="1" applyProtection="1">
      <alignment horizontal="right" vertical="top"/>
      <protection locked="0"/>
    </xf>
    <xf numFmtId="3" fontId="21" fillId="0" borderId="6" xfId="2" applyNumberFormat="1" applyFont="1" applyFill="1" applyBorder="1" applyAlignment="1" applyProtection="1">
      <alignment horizontal="right" vertical="top"/>
      <protection locked="0"/>
    </xf>
    <xf numFmtId="3" fontId="21" fillId="0" borderId="8" xfId="2" applyNumberFormat="1" applyFont="1" applyFill="1" applyBorder="1" applyAlignment="1" applyProtection="1">
      <alignment horizontal="right" vertical="top"/>
      <protection locked="0"/>
    </xf>
    <xf numFmtId="3" fontId="21" fillId="0" borderId="7" xfId="2" applyNumberFormat="1" applyFont="1" applyFill="1" applyBorder="1" applyAlignment="1" applyProtection="1">
      <alignment horizontal="right" vertical="top"/>
      <protection locked="0"/>
    </xf>
    <xf numFmtId="0" fontId="20" fillId="0" borderId="7" xfId="1" applyFont="1" applyBorder="1" applyAlignment="1">
      <alignment horizontal="right" vertical="top" wrapText="1"/>
    </xf>
    <xf numFmtId="3" fontId="15" fillId="3" borderId="3" xfId="1" applyNumberFormat="1" applyFont="1" applyFill="1" applyBorder="1" applyAlignment="1">
      <alignment horizontal="centerContinuous" vertical="top"/>
    </xf>
    <xf numFmtId="3" fontId="15" fillId="3" borderId="5" xfId="1" applyNumberFormat="1" applyFont="1" applyFill="1" applyBorder="1" applyAlignment="1">
      <alignment horizontal="centerContinuous" vertical="top"/>
    </xf>
    <xf numFmtId="3" fontId="15" fillId="3" borderId="1" xfId="1" applyNumberFormat="1" applyFont="1" applyFill="1" applyBorder="1" applyAlignment="1" applyProtection="1">
      <alignment horizontal="center" vertical="top" wrapText="1"/>
      <protection locked="0"/>
    </xf>
    <xf numFmtId="0" fontId="21" fillId="0" borderId="0" xfId="2" applyNumberFormat="1" applyFont="1" applyFill="1" applyBorder="1" applyAlignment="1" applyProtection="1">
      <alignment horizontal="right" vertical="top"/>
      <protection locked="0"/>
    </xf>
    <xf numFmtId="3" fontId="15" fillId="3" borderId="1" xfId="1" applyNumberFormat="1" applyFont="1" applyFill="1" applyBorder="1" applyAlignment="1" applyProtection="1">
      <alignment horizontal="centerContinuous" vertical="top" wrapText="1"/>
      <protection locked="0"/>
    </xf>
    <xf numFmtId="3" fontId="15" fillId="3" borderId="3" xfId="1" applyNumberFormat="1" applyFont="1" applyFill="1" applyBorder="1" applyAlignment="1">
      <alignment horizontal="centerContinuous" wrapText="1"/>
    </xf>
    <xf numFmtId="3" fontId="15" fillId="3" borderId="5" xfId="1" applyNumberFormat="1" applyFont="1" applyFill="1" applyBorder="1" applyAlignment="1">
      <alignment horizontal="centerContinuous" wrapText="1"/>
    </xf>
    <xf numFmtId="3" fontId="15" fillId="3" borderId="3" xfId="1" applyNumberFormat="1" applyFont="1" applyFill="1" applyBorder="1" applyAlignment="1">
      <alignment horizontal="centerContinuous"/>
    </xf>
    <xf numFmtId="3" fontId="15" fillId="0" borderId="0" xfId="1" applyNumberFormat="1" applyFont="1" applyAlignment="1" applyProtection="1">
      <alignment horizontal="center" vertical="top"/>
      <protection locked="0"/>
    </xf>
    <xf numFmtId="0" fontId="15" fillId="0" borderId="10" xfId="1" applyFont="1" applyBorder="1" applyAlignment="1" applyProtection="1">
      <alignment horizontal="center" vertical="top"/>
      <protection locked="0"/>
    </xf>
    <xf numFmtId="3" fontId="21" fillId="0" borderId="9" xfId="2" applyNumberFormat="1" applyFont="1" applyFill="1" applyBorder="1" applyAlignment="1" applyProtection="1">
      <alignment horizontal="right" vertical="top"/>
      <protection locked="0"/>
    </xf>
    <xf numFmtId="3" fontId="21" fillId="0" borderId="11" xfId="2" applyNumberFormat="1" applyFont="1" applyFill="1" applyBorder="1" applyAlignment="1" applyProtection="1">
      <alignment horizontal="right" vertical="top"/>
      <protection locked="0"/>
    </xf>
    <xf numFmtId="3" fontId="21" fillId="0" borderId="13" xfId="2" applyNumberFormat="1" applyFont="1" applyFill="1" applyBorder="1" applyAlignment="1" applyProtection="1">
      <alignment horizontal="right" vertical="top"/>
      <protection locked="0"/>
    </xf>
    <xf numFmtId="3" fontId="15" fillId="0" borderId="9" xfId="2" applyNumberFormat="1" applyFont="1" applyFill="1" applyBorder="1" applyAlignment="1" applyProtection="1">
      <alignment horizontal="right" vertical="top"/>
      <protection locked="0"/>
    </xf>
    <xf numFmtId="3" fontId="15" fillId="0" borderId="10" xfId="2" applyNumberFormat="1" applyFont="1" applyFill="1" applyBorder="1" applyAlignment="1" applyProtection="1">
      <alignment horizontal="right" vertical="top"/>
      <protection locked="0"/>
    </xf>
    <xf numFmtId="0" fontId="18" fillId="0" borderId="7" xfId="1" applyFont="1" applyBorder="1" applyAlignment="1" applyProtection="1">
      <alignment horizontal="center" vertical="top"/>
      <protection locked="0"/>
    </xf>
    <xf numFmtId="3" fontId="18" fillId="0" borderId="6" xfId="1" applyNumberFormat="1" applyFont="1" applyBorder="1" applyAlignment="1">
      <alignment horizontal="right" vertical="top"/>
    </xf>
    <xf numFmtId="3" fontId="18" fillId="0" borderId="0" xfId="1" applyNumberFormat="1" applyFont="1" applyAlignment="1">
      <alignment horizontal="right" vertical="top"/>
    </xf>
    <xf numFmtId="3" fontId="18" fillId="0" borderId="8" xfId="1" applyNumberFormat="1" applyFont="1" applyBorder="1" applyAlignment="1">
      <alignment horizontal="right" vertical="top"/>
    </xf>
    <xf numFmtId="3" fontId="18" fillId="0" borderId="7" xfId="1" applyNumberFormat="1" applyFont="1" applyBorder="1" applyAlignment="1">
      <alignment horizontal="right" vertical="top"/>
    </xf>
    <xf numFmtId="3" fontId="15" fillId="3" borderId="2" xfId="1" applyNumberFormat="1" applyFont="1" applyFill="1" applyBorder="1" applyAlignment="1" applyProtection="1">
      <alignment horizontal="centerContinuous" vertical="center" wrapText="1"/>
      <protection locked="0"/>
    </xf>
    <xf numFmtId="0" fontId="15" fillId="3" borderId="1" xfId="1" applyFont="1" applyFill="1" applyBorder="1" applyAlignment="1" applyProtection="1">
      <alignment horizontal="center" vertical="center" wrapText="1"/>
      <protection locked="0"/>
    </xf>
    <xf numFmtId="0" fontId="15" fillId="3" borderId="75" xfId="1" applyFont="1" applyFill="1" applyBorder="1" applyAlignment="1" applyProtection="1">
      <alignment horizontal="left" vertical="center"/>
      <protection locked="0"/>
    </xf>
    <xf numFmtId="3" fontId="15" fillId="3" borderId="3" xfId="1" applyNumberFormat="1" applyFont="1" applyFill="1" applyBorder="1" applyAlignment="1" applyProtection="1">
      <alignment horizontal="centerContinuous" vertical="center" wrapText="1"/>
      <protection locked="0"/>
    </xf>
    <xf numFmtId="3" fontId="15" fillId="3" borderId="5" xfId="1" applyNumberFormat="1" applyFont="1" applyFill="1" applyBorder="1" applyAlignment="1" applyProtection="1">
      <alignment horizontal="center" vertical="center" wrapText="1"/>
      <protection locked="0"/>
    </xf>
    <xf numFmtId="3" fontId="15" fillId="3" borderId="1" xfId="1" applyNumberFormat="1" applyFont="1" applyFill="1" applyBorder="1" applyAlignment="1" applyProtection="1">
      <alignment horizontal="center" vertical="center" wrapText="1"/>
      <protection locked="0"/>
    </xf>
    <xf numFmtId="0" fontId="3" fillId="0" borderId="0" xfId="1" applyFont="1" applyAlignment="1">
      <alignment horizontal="left" vertical="top"/>
    </xf>
    <xf numFmtId="3" fontId="4" fillId="0" borderId="112" xfId="2" applyNumberFormat="1" applyFont="1" applyFill="1" applyBorder="1" applyAlignment="1">
      <alignment horizontal="right"/>
    </xf>
    <xf numFmtId="3" fontId="4" fillId="0" borderId="113" xfId="2" applyNumberFormat="1" applyFont="1" applyFill="1" applyBorder="1" applyAlignment="1">
      <alignment horizontal="right" vertical="top"/>
    </xf>
    <xf numFmtId="3" fontId="4" fillId="0" borderId="114" xfId="2" applyNumberFormat="1" applyFont="1" applyFill="1" applyBorder="1" applyAlignment="1">
      <alignment horizontal="right"/>
    </xf>
    <xf numFmtId="3" fontId="4" fillId="0" borderId="115" xfId="1" applyNumberFormat="1" applyFont="1" applyBorder="1" applyAlignment="1">
      <alignment horizontal="right" vertical="center"/>
    </xf>
    <xf numFmtId="3" fontId="4" fillId="0" borderId="116" xfId="1" applyNumberFormat="1" applyFont="1" applyBorder="1" applyAlignment="1">
      <alignment horizontal="right" vertical="center"/>
    </xf>
    <xf numFmtId="3" fontId="4" fillId="0" borderId="116" xfId="2" applyNumberFormat="1" applyFont="1" applyFill="1" applyBorder="1" applyAlignment="1">
      <alignment horizontal="right" vertical="top"/>
    </xf>
    <xf numFmtId="3" fontId="4" fillId="0" borderId="74" xfId="2" applyNumberFormat="1" applyFont="1" applyFill="1" applyBorder="1" applyAlignment="1">
      <alignment horizontal="right"/>
    </xf>
    <xf numFmtId="0" fontId="8" fillId="0" borderId="117" xfId="1" applyFont="1" applyBorder="1" applyAlignment="1">
      <alignment horizontal="right"/>
    </xf>
    <xf numFmtId="0" fontId="8" fillId="0" borderId="118" xfId="1" applyFont="1" applyBorder="1" applyAlignment="1">
      <alignment horizontal="right" vertical="top"/>
    </xf>
    <xf numFmtId="0" fontId="8" fillId="0" borderId="119" xfId="1" applyFont="1" applyBorder="1" applyAlignment="1">
      <alignment horizontal="right" vertical="top"/>
    </xf>
    <xf numFmtId="0" fontId="8" fillId="0" borderId="106" xfId="1" applyFont="1" applyBorder="1" applyAlignment="1">
      <alignment horizontal="right" vertical="top"/>
    </xf>
    <xf numFmtId="0" fontId="8" fillId="6" borderId="105" xfId="1" applyFont="1" applyFill="1" applyBorder="1" applyAlignment="1">
      <alignment horizontal="right"/>
    </xf>
    <xf numFmtId="3" fontId="8" fillId="6" borderId="106" xfId="1" applyNumberFormat="1" applyFont="1" applyFill="1" applyBorder="1" applyAlignment="1">
      <alignment horizontal="right" vertical="top"/>
    </xf>
    <xf numFmtId="3" fontId="8" fillId="6" borderId="105" xfId="1" applyNumberFormat="1" applyFont="1" applyFill="1" applyBorder="1" applyAlignment="1">
      <alignment horizontal="right"/>
    </xf>
    <xf numFmtId="0" fontId="4" fillId="6" borderId="16" xfId="1" applyFont="1" applyFill="1" applyBorder="1" applyAlignment="1">
      <alignment horizontal="center" vertical="top"/>
    </xf>
    <xf numFmtId="0" fontId="25" fillId="0" borderId="0" xfId="0" applyFont="1" applyAlignment="1">
      <alignment horizontal="left"/>
    </xf>
    <xf numFmtId="0" fontId="38" fillId="0" borderId="0" xfId="0" applyFont="1" applyAlignment="1">
      <alignment horizontal="right"/>
    </xf>
    <xf numFmtId="0" fontId="14" fillId="0" borderId="0" xfId="1" applyFont="1" applyAlignment="1">
      <alignment vertical="top"/>
    </xf>
    <xf numFmtId="0" fontId="37" fillId="0" borderId="0" xfId="0" applyFont="1" applyAlignment="1">
      <alignment horizontal="left" vertical="top"/>
    </xf>
    <xf numFmtId="0" fontId="3" fillId="5" borderId="37" xfId="1" applyFont="1" applyFill="1" applyBorder="1" applyAlignment="1">
      <alignment vertical="top"/>
    </xf>
    <xf numFmtId="0" fontId="9" fillId="0" borderId="108" xfId="3" applyFont="1" applyBorder="1" applyAlignment="1">
      <alignment horizontal="right" vertical="top"/>
    </xf>
    <xf numFmtId="0" fontId="9" fillId="0" borderId="58" xfId="3" applyFont="1" applyBorder="1" applyAlignment="1">
      <alignment horizontal="right" vertical="top"/>
    </xf>
    <xf numFmtId="3" fontId="9" fillId="0" borderId="60" xfId="3" applyNumberFormat="1" applyFont="1" applyBorder="1" applyAlignment="1">
      <alignment horizontal="right" vertical="top"/>
    </xf>
    <xf numFmtId="0" fontId="4" fillId="5" borderId="120" xfId="1" applyFont="1" applyFill="1" applyBorder="1" applyAlignment="1">
      <alignment horizontal="center"/>
    </xf>
    <xf numFmtId="0" fontId="3" fillId="5" borderId="48" xfId="1" applyFont="1" applyFill="1" applyBorder="1" applyAlignment="1">
      <alignment vertical="top"/>
    </xf>
    <xf numFmtId="0" fontId="4" fillId="0" borderId="120" xfId="1" applyFont="1" applyBorder="1" applyAlignment="1">
      <alignment horizontal="center"/>
    </xf>
    <xf numFmtId="0" fontId="4" fillId="0" borderId="48" xfId="1" applyFont="1" applyBorder="1" applyAlignment="1">
      <alignment horizontal="center" vertical="top"/>
    </xf>
    <xf numFmtId="0" fontId="3" fillId="5" borderId="6" xfId="1" applyFont="1" applyFill="1" applyBorder="1" applyAlignment="1">
      <alignment vertical="top"/>
    </xf>
    <xf numFmtId="0" fontId="9" fillId="0" borderId="109" xfId="3" applyFont="1" applyBorder="1" applyAlignment="1">
      <alignment horizontal="right" vertical="top"/>
    </xf>
    <xf numFmtId="0" fontId="11" fillId="0" borderId="121" xfId="3" applyFont="1" applyBorder="1" applyAlignment="1">
      <alignment horizontal="right"/>
    </xf>
    <xf numFmtId="0" fontId="3" fillId="5" borderId="68" xfId="1" applyFont="1" applyFill="1" applyBorder="1"/>
    <xf numFmtId="0" fontId="9" fillId="0" borderId="67" xfId="3" applyFont="1" applyBorder="1" applyAlignment="1">
      <alignment horizontal="right" wrapText="1"/>
    </xf>
    <xf numFmtId="0" fontId="11" fillId="0" borderId="111" xfId="3" applyFont="1" applyBorder="1" applyAlignment="1">
      <alignment horizontal="right" vertical="top"/>
    </xf>
    <xf numFmtId="0" fontId="3" fillId="5" borderId="21" xfId="1" applyFont="1" applyFill="1" applyBorder="1"/>
    <xf numFmtId="0" fontId="11" fillId="0" borderId="111" xfId="3" applyFont="1" applyBorder="1" applyAlignment="1">
      <alignment horizontal="right"/>
    </xf>
    <xf numFmtId="3" fontId="11" fillId="0" borderId="111" xfId="3" applyNumberFormat="1" applyFont="1" applyBorder="1" applyAlignment="1">
      <alignment horizontal="right" vertical="top"/>
    </xf>
    <xf numFmtId="0" fontId="3" fillId="5" borderId="37" xfId="1" applyFont="1" applyFill="1" applyBorder="1"/>
    <xf numFmtId="0" fontId="27" fillId="5" borderId="37" xfId="1" applyFont="1" applyFill="1" applyBorder="1" applyAlignment="1">
      <alignment vertical="top"/>
    </xf>
    <xf numFmtId="0" fontId="3" fillId="5" borderId="122" xfId="1" applyFont="1" applyFill="1" applyBorder="1" applyAlignment="1">
      <alignment wrapText="1"/>
    </xf>
    <xf numFmtId="0" fontId="3" fillId="5" borderId="123" xfId="1" applyFont="1" applyFill="1" applyBorder="1" applyAlignment="1">
      <alignment vertical="top"/>
    </xf>
    <xf numFmtId="0" fontId="3" fillId="5" borderId="122" xfId="1" applyFont="1" applyFill="1" applyBorder="1"/>
    <xf numFmtId="0" fontId="3" fillId="5" borderId="53" xfId="1" applyFont="1" applyFill="1" applyBorder="1" applyAlignment="1">
      <alignment vertical="top"/>
    </xf>
    <xf numFmtId="0" fontId="9" fillId="0" borderId="63" xfId="3" applyFont="1" applyBorder="1" applyAlignment="1">
      <alignment horizontal="right" wrapText="1"/>
    </xf>
    <xf numFmtId="0" fontId="9" fillId="0" borderId="63" xfId="3" applyFont="1" applyBorder="1" applyAlignment="1">
      <alignment horizontal="right"/>
    </xf>
    <xf numFmtId="0" fontId="4" fillId="3" borderId="37" xfId="1" applyFont="1" applyFill="1" applyBorder="1" applyAlignment="1">
      <alignment horizontal="center" vertical="top"/>
    </xf>
    <xf numFmtId="0" fontId="19" fillId="0" borderId="15" xfId="1" applyFont="1" applyBorder="1" applyAlignment="1">
      <alignment horizontal="left"/>
    </xf>
    <xf numFmtId="0" fontId="3" fillId="0" borderId="57" xfId="1" applyFont="1" applyBorder="1" applyAlignment="1">
      <alignment horizontal="left"/>
    </xf>
    <xf numFmtId="0" fontId="3" fillId="0" borderId="57" xfId="1" applyFont="1" applyBorder="1" applyAlignment="1">
      <alignment horizontal="right"/>
    </xf>
    <xf numFmtId="0" fontId="3" fillId="0" borderId="62" xfId="1" applyFont="1" applyBorder="1" applyAlignment="1">
      <alignment horizontal="right"/>
    </xf>
    <xf numFmtId="0" fontId="3" fillId="0" borderId="124" xfId="1" applyFont="1" applyBorder="1" applyAlignment="1">
      <alignment horizontal="right"/>
    </xf>
    <xf numFmtId="0" fontId="11" fillId="0" borderId="58" xfId="3" applyFont="1" applyBorder="1" applyAlignment="1">
      <alignment horizontal="right"/>
    </xf>
    <xf numFmtId="0" fontId="9" fillId="10" borderId="63" xfId="3" applyFont="1" applyFill="1" applyBorder="1" applyAlignment="1">
      <alignment horizontal="right" vertical="top"/>
    </xf>
    <xf numFmtId="0" fontId="3" fillId="5" borderId="53" xfId="1" applyFont="1" applyFill="1" applyBorder="1" applyAlignment="1">
      <alignment horizontal="right" vertical="top"/>
    </xf>
    <xf numFmtId="0" fontId="9" fillId="0" borderId="108" xfId="3" applyFont="1" applyBorder="1" applyAlignment="1">
      <alignment horizontal="right" wrapText="1"/>
    </xf>
    <xf numFmtId="0" fontId="9" fillId="0" borderId="108" xfId="3" applyFont="1" applyBorder="1" applyAlignment="1">
      <alignment horizontal="right"/>
    </xf>
    <xf numFmtId="0" fontId="9" fillId="0" borderId="67" xfId="3" applyFont="1" applyBorder="1" applyAlignment="1">
      <alignment horizontal="right" vertical="top"/>
    </xf>
    <xf numFmtId="0" fontId="3" fillId="5" borderId="53" xfId="1" applyFont="1" applyFill="1" applyBorder="1"/>
    <xf numFmtId="0" fontId="11" fillId="0" borderId="65" xfId="3" applyFont="1" applyBorder="1" applyAlignment="1">
      <alignment horizontal="right" vertical="top"/>
    </xf>
    <xf numFmtId="0" fontId="4" fillId="5" borderId="90" xfId="1" applyFont="1" applyFill="1" applyBorder="1" applyAlignment="1">
      <alignment horizontal="center"/>
    </xf>
    <xf numFmtId="0" fontId="3" fillId="5" borderId="14" xfId="1" applyFont="1" applyFill="1" applyBorder="1" applyAlignment="1">
      <alignment vertical="top"/>
    </xf>
    <xf numFmtId="0" fontId="11" fillId="0" borderId="65" xfId="3" applyFont="1" applyBorder="1" applyAlignment="1">
      <alignment horizontal="right"/>
    </xf>
    <xf numFmtId="0" fontId="27" fillId="5" borderId="53" xfId="1" applyFont="1" applyFill="1" applyBorder="1" applyAlignment="1">
      <alignment vertical="top"/>
    </xf>
    <xf numFmtId="0" fontId="9" fillId="3" borderId="58" xfId="3" applyFont="1" applyFill="1" applyBorder="1" applyAlignment="1">
      <alignment horizontal="right"/>
    </xf>
    <xf numFmtId="0" fontId="9" fillId="3" borderId="58" xfId="3" applyFont="1" applyFill="1" applyBorder="1" applyAlignment="1">
      <alignment horizontal="right" wrapText="1"/>
    </xf>
    <xf numFmtId="0" fontId="4" fillId="0" borderId="6" xfId="1" applyFont="1" applyBorder="1" applyAlignment="1">
      <alignment horizontal="center"/>
    </xf>
    <xf numFmtId="0" fontId="4" fillId="5" borderId="6" xfId="1" applyFont="1" applyFill="1" applyBorder="1" applyAlignment="1">
      <alignment horizontal="center"/>
    </xf>
    <xf numFmtId="0" fontId="11" fillId="0" borderId="125" xfId="3" applyFont="1" applyBorder="1" applyAlignment="1">
      <alignment horizontal="right"/>
    </xf>
    <xf numFmtId="0" fontId="4" fillId="5" borderId="10" xfId="1" applyFont="1" applyFill="1" applyBorder="1" applyAlignment="1">
      <alignment horizontal="center"/>
    </xf>
    <xf numFmtId="0" fontId="3" fillId="8" borderId="96" xfId="1" applyFont="1" applyFill="1" applyBorder="1" applyAlignment="1">
      <alignment horizontal="centerContinuous" vertical="top"/>
    </xf>
    <xf numFmtId="0" fontId="0" fillId="0" borderId="8" xfId="0" applyBorder="1"/>
    <xf numFmtId="0" fontId="14" fillId="0" borderId="3" xfId="1" applyFont="1" applyBorder="1"/>
    <xf numFmtId="0" fontId="6" fillId="0" borderId="12" xfId="1" applyFont="1" applyBorder="1" applyAlignment="1">
      <alignment horizontal="center" vertical="top"/>
    </xf>
    <xf numFmtId="3" fontId="42" fillId="0" borderId="14" xfId="1" applyNumberFormat="1" applyFont="1" applyBorder="1" applyAlignment="1">
      <alignment horizontal="right" vertical="top"/>
    </xf>
    <xf numFmtId="3" fontId="42" fillId="0" borderId="15" xfId="1" applyNumberFormat="1" applyFont="1" applyBorder="1" applyAlignment="1">
      <alignment horizontal="right" vertical="top"/>
    </xf>
    <xf numFmtId="3" fontId="42" fillId="0" borderId="16" xfId="1" applyNumberFormat="1" applyFont="1" applyBorder="1" applyAlignment="1">
      <alignment horizontal="right" vertical="top"/>
    </xf>
    <xf numFmtId="3" fontId="41" fillId="0" borderId="12" xfId="1" applyNumberFormat="1" applyFont="1" applyBorder="1" applyAlignment="1">
      <alignment horizontal="right" vertical="top"/>
    </xf>
    <xf numFmtId="0" fontId="15" fillId="0" borderId="0" xfId="1" applyFont="1" applyAlignment="1">
      <alignment horizontal="right" vertical="top"/>
    </xf>
    <xf numFmtId="3" fontId="37" fillId="0" borderId="0" xfId="1" applyNumberFormat="1" applyFont="1" applyAlignment="1">
      <alignment vertical="top"/>
    </xf>
    <xf numFmtId="3" fontId="6" fillId="0" borderId="0" xfId="1" applyNumberFormat="1" applyFont="1" applyAlignment="1">
      <alignment horizontal="right" vertical="top"/>
    </xf>
    <xf numFmtId="3" fontId="37" fillId="0" borderId="11" xfId="1" applyNumberFormat="1" applyFont="1" applyBorder="1" applyAlignment="1">
      <alignment horizontal="right" vertical="top"/>
    </xf>
    <xf numFmtId="0" fontId="3" fillId="0" borderId="0" xfId="1" applyFont="1" applyAlignment="1" applyProtection="1">
      <alignment horizontal="center" vertical="top"/>
      <protection locked="0"/>
    </xf>
    <xf numFmtId="0" fontId="43" fillId="0" borderId="0" xfId="0" applyFont="1"/>
    <xf numFmtId="0" fontId="15" fillId="0" borderId="0" xfId="1" applyFont="1" applyAlignment="1" applyProtection="1">
      <alignment horizontal="left" vertical="top"/>
      <protection locked="0"/>
    </xf>
    <xf numFmtId="0" fontId="37" fillId="0" borderId="0" xfId="1" applyFont="1" applyAlignment="1" applyProtection="1">
      <alignment horizontal="center" vertical="top"/>
      <protection locked="0"/>
    </xf>
    <xf numFmtId="3" fontId="37" fillId="0" borderId="0" xfId="1" applyNumberFormat="1" applyFont="1" applyAlignment="1" applyProtection="1">
      <alignment vertical="top"/>
      <protection locked="0"/>
    </xf>
    <xf numFmtId="0" fontId="6" fillId="5" borderId="37" xfId="1" applyFont="1" applyFill="1" applyBorder="1" applyAlignment="1">
      <alignment horizontal="center" vertical="top"/>
    </xf>
    <xf numFmtId="0" fontId="3" fillId="5" borderId="25" xfId="1" applyFont="1" applyFill="1" applyBorder="1" applyAlignment="1">
      <alignment horizontal="left" vertical="top"/>
    </xf>
    <xf numFmtId="0" fontId="8" fillId="0" borderId="126" xfId="1" applyFont="1" applyBorder="1" applyAlignment="1">
      <alignment horizontal="right" vertical="top"/>
    </xf>
    <xf numFmtId="0" fontId="8" fillId="0" borderId="27" xfId="1" applyFont="1" applyBorder="1" applyAlignment="1">
      <alignment horizontal="right" vertical="top"/>
    </xf>
    <xf numFmtId="0" fontId="8" fillId="0" borderId="0" xfId="1" applyFont="1" applyAlignment="1">
      <alignment horizontal="right" vertical="top"/>
    </xf>
    <xf numFmtId="3" fontId="3" fillId="6" borderId="0" xfId="1" applyNumberFormat="1" applyFont="1" applyFill="1" applyAlignment="1">
      <alignment horizontal="right" vertical="top"/>
    </xf>
    <xf numFmtId="0" fontId="8" fillId="0" borderId="99" xfId="1" applyFont="1" applyBorder="1" applyAlignment="1">
      <alignment horizontal="right" vertical="top"/>
    </xf>
    <xf numFmtId="3" fontId="4" fillId="0" borderId="8" xfId="2" applyNumberFormat="1" applyFont="1" applyFill="1" applyBorder="1" applyAlignment="1">
      <alignment horizontal="right" vertical="top"/>
    </xf>
    <xf numFmtId="0" fontId="3" fillId="6" borderId="127" xfId="1" applyFont="1" applyFill="1" applyBorder="1" applyAlignment="1">
      <alignment horizontal="center" vertical="top"/>
    </xf>
    <xf numFmtId="3" fontId="8" fillId="0" borderId="128" xfId="1" applyNumberFormat="1" applyFont="1" applyBorder="1" applyAlignment="1">
      <alignment horizontal="right"/>
    </xf>
    <xf numFmtId="3" fontId="8" fillId="0" borderId="129" xfId="1" applyNumberFormat="1" applyFont="1" applyBorder="1" applyAlignment="1">
      <alignment horizontal="right" vertical="top"/>
    </xf>
    <xf numFmtId="0" fontId="8" fillId="0" borderId="128" xfId="1" applyFont="1" applyBorder="1" applyAlignment="1">
      <alignment horizontal="right"/>
    </xf>
    <xf numFmtId="0" fontId="8" fillId="0" borderId="129" xfId="1" applyFont="1" applyBorder="1" applyAlignment="1">
      <alignment horizontal="right" vertical="top"/>
    </xf>
    <xf numFmtId="0" fontId="8" fillId="0" borderId="130" xfId="1" applyFont="1" applyBorder="1" applyAlignment="1">
      <alignment horizontal="right" vertical="top"/>
    </xf>
    <xf numFmtId="0" fontId="8" fillId="0" borderId="131" xfId="1" applyFont="1" applyBorder="1" applyAlignment="1">
      <alignment horizontal="right"/>
    </xf>
    <xf numFmtId="0" fontId="8" fillId="0" borderId="132" xfId="1" applyFont="1" applyBorder="1" applyAlignment="1">
      <alignment horizontal="right" vertical="top"/>
    </xf>
    <xf numFmtId="0" fontId="8" fillId="0" borderId="133" xfId="1" applyFont="1" applyBorder="1" applyAlignment="1">
      <alignment horizontal="right" vertical="top"/>
    </xf>
    <xf numFmtId="0" fontId="8" fillId="0" borderId="134" xfId="1" applyFont="1" applyBorder="1" applyAlignment="1">
      <alignment horizontal="right" vertical="top"/>
    </xf>
    <xf numFmtId="0" fontId="8" fillId="0" borderId="135" xfId="1" applyFont="1" applyBorder="1" applyAlignment="1">
      <alignment horizontal="right" vertical="top"/>
    </xf>
    <xf numFmtId="0" fontId="8" fillId="0" borderId="136" xfId="1" applyFont="1" applyBorder="1" applyAlignment="1">
      <alignment horizontal="right"/>
    </xf>
    <xf numFmtId="0" fontId="8" fillId="0" borderId="137" xfId="1" applyFont="1" applyBorder="1" applyAlignment="1">
      <alignment horizontal="right" vertical="top"/>
    </xf>
    <xf numFmtId="0" fontId="4" fillId="6" borderId="0" xfId="1" applyFont="1" applyFill="1" applyAlignment="1">
      <alignment horizontal="centerContinuous"/>
    </xf>
    <xf numFmtId="0" fontId="15" fillId="0" borderId="138" xfId="1" applyFont="1" applyBorder="1" applyAlignment="1" applyProtection="1">
      <alignment horizontal="center" vertical="top"/>
      <protection locked="0"/>
    </xf>
    <xf numFmtId="0" fontId="4" fillId="3" borderId="96" xfId="1" applyFont="1" applyFill="1" applyBorder="1" applyAlignment="1">
      <alignment horizontal="left"/>
    </xf>
    <xf numFmtId="0" fontId="3" fillId="6" borderId="90" xfId="1" applyFont="1" applyFill="1" applyBorder="1" applyAlignment="1">
      <alignment horizontal="centerContinuous" vertical="top"/>
    </xf>
    <xf numFmtId="0" fontId="20" fillId="0" borderId="15" xfId="0" applyFont="1" applyBorder="1" applyAlignment="1">
      <alignment horizontal="center" vertical="top" wrapText="1"/>
    </xf>
    <xf numFmtId="0" fontId="15" fillId="0" borderId="0" xfId="1" applyFont="1" applyAlignment="1">
      <alignment horizontal="left" wrapText="1"/>
    </xf>
    <xf numFmtId="0" fontId="2" fillId="0" borderId="15" xfId="1" applyFont="1" applyBorder="1" applyAlignment="1">
      <alignment horizontal="right"/>
    </xf>
    <xf numFmtId="0" fontId="4" fillId="0" borderId="48" xfId="1" applyFont="1" applyBorder="1" applyAlignment="1">
      <alignment horizontal="right" vertical="center" wrapText="1"/>
    </xf>
    <xf numFmtId="0" fontId="4" fillId="0" borderId="49" xfId="1" applyFont="1" applyBorder="1" applyAlignment="1">
      <alignment horizontal="right" vertical="center" wrapText="1"/>
    </xf>
    <xf numFmtId="0" fontId="13" fillId="5" borderId="90" xfId="1" applyFont="1" applyFill="1" applyBorder="1" applyAlignment="1">
      <alignment wrapText="1"/>
    </xf>
    <xf numFmtId="0" fontId="13" fillId="5" borderId="91" xfId="1" applyFont="1" applyFill="1" applyBorder="1" applyAlignment="1">
      <alignment wrapText="1"/>
    </xf>
    <xf numFmtId="0" fontId="4" fillId="0" borderId="0" xfId="1" applyFont="1" applyAlignment="1">
      <alignment horizontal="right"/>
    </xf>
    <xf numFmtId="0" fontId="4" fillId="0" borderId="8" xfId="1" applyFont="1" applyBorder="1" applyAlignment="1">
      <alignment horizontal="right"/>
    </xf>
    <xf numFmtId="0" fontId="4" fillId="0" borderId="0" xfId="1" applyFont="1" applyAlignment="1">
      <alignment horizontal="right" wrapText="1"/>
    </xf>
    <xf numFmtId="0" fontId="4" fillId="0" borderId="110" xfId="1" applyFont="1" applyBorder="1" applyAlignment="1">
      <alignment horizontal="right" wrapText="1"/>
    </xf>
    <xf numFmtId="0" fontId="4" fillId="0" borderId="15" xfId="1" applyFont="1" applyBorder="1" applyAlignment="1">
      <alignment horizontal="right" vertical="top"/>
    </xf>
    <xf numFmtId="0" fontId="4" fillId="0" borderId="57" xfId="1" applyFont="1" applyBorder="1" applyAlignment="1">
      <alignment horizontal="right" vertical="top"/>
    </xf>
  </cellXfs>
  <cellStyles count="7">
    <cellStyle name="Comma 2" xfId="2" xr:uid="{00000000-0005-0000-0000-000000000000}"/>
    <cellStyle name="Currency [0] 2" xfId="4" xr:uid="{00000000-0005-0000-0000-000001000000}"/>
    <cellStyle name="Hyperlink" xfId="5" builtinId="8"/>
    <cellStyle name="Normal" xfId="0" builtinId="0"/>
    <cellStyle name="Normal 2" xfId="1" xr:uid="{00000000-0005-0000-0000-000004000000}"/>
    <cellStyle name="Normal_ref" xfId="6" xr:uid="{00000000-0005-0000-0000-000005000000}"/>
    <cellStyle name="Normal_Sheet1" xfId="3" xr:uid="{00000000-0005-0000-0000-000006000000}"/>
  </cellStyles>
  <dxfs count="0"/>
  <tableStyles count="0" defaultTableStyle="TableStyleMedium2" defaultPivotStyle="PivotStyleLight16"/>
  <colors>
    <mruColors>
      <color rgb="FF0000FF"/>
      <color rgb="FFAA72D4"/>
      <color rgb="FFEBF6F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471</xdr:row>
      <xdr:rowOff>28575</xdr:rowOff>
    </xdr:from>
    <xdr:to>
      <xdr:col>1</xdr:col>
      <xdr:colOff>63500</xdr:colOff>
      <xdr:row>471</xdr:row>
      <xdr:rowOff>131167</xdr:rowOff>
    </xdr:to>
    <xdr:sp macro="" textlink="">
      <xdr:nvSpPr>
        <xdr:cNvPr id="2" name="TextBox 1">
          <a:extLst>
            <a:ext uri="{FF2B5EF4-FFF2-40B4-BE49-F238E27FC236}">
              <a16:creationId xmlns:a16="http://schemas.microsoft.com/office/drawing/2014/main" id="{761617F4-88D8-D581-AB20-0A335D378E46}"/>
            </a:ext>
          </a:extLst>
        </xdr:cNvPr>
        <xdr:cNvSpPr txBox="1"/>
      </xdr:nvSpPr>
      <xdr:spPr>
        <a:xfrm>
          <a:off x="0" y="644842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0</xdr:col>
      <xdr:colOff>0</xdr:colOff>
      <xdr:row>479</xdr:row>
      <xdr:rowOff>57150</xdr:rowOff>
    </xdr:from>
    <xdr:to>
      <xdr:col>1</xdr:col>
      <xdr:colOff>63500</xdr:colOff>
      <xdr:row>480</xdr:row>
      <xdr:rowOff>16867</xdr:rowOff>
    </xdr:to>
    <xdr:sp macro="" textlink="">
      <xdr:nvSpPr>
        <xdr:cNvPr id="3" name="TextBox 2">
          <a:extLst>
            <a:ext uri="{FF2B5EF4-FFF2-40B4-BE49-F238E27FC236}">
              <a16:creationId xmlns:a16="http://schemas.microsoft.com/office/drawing/2014/main" id="{3DBF4DA6-E5D2-5670-32C8-34F0D38B4C3C}"/>
            </a:ext>
          </a:extLst>
        </xdr:cNvPr>
        <xdr:cNvSpPr txBox="1"/>
      </xdr:nvSpPr>
      <xdr:spPr>
        <a:xfrm>
          <a:off x="0" y="65541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0</xdr:col>
      <xdr:colOff>0</xdr:colOff>
      <xdr:row>485</xdr:row>
      <xdr:rowOff>57150</xdr:rowOff>
    </xdr:from>
    <xdr:to>
      <xdr:col>1</xdr:col>
      <xdr:colOff>63500</xdr:colOff>
      <xdr:row>486</xdr:row>
      <xdr:rowOff>16867</xdr:rowOff>
    </xdr:to>
    <xdr:sp macro="" textlink="">
      <xdr:nvSpPr>
        <xdr:cNvPr id="4" name="TextBox 3">
          <a:extLst>
            <a:ext uri="{FF2B5EF4-FFF2-40B4-BE49-F238E27FC236}">
              <a16:creationId xmlns:a16="http://schemas.microsoft.com/office/drawing/2014/main" id="{B779D011-5F0E-3E2B-32E6-3398238D50C0}"/>
            </a:ext>
          </a:extLst>
        </xdr:cNvPr>
        <xdr:cNvSpPr txBox="1"/>
      </xdr:nvSpPr>
      <xdr:spPr>
        <a:xfrm>
          <a:off x="0" y="66341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0</xdr:col>
      <xdr:colOff>0</xdr:colOff>
      <xdr:row>459</xdr:row>
      <xdr:rowOff>57150</xdr:rowOff>
    </xdr:from>
    <xdr:to>
      <xdr:col>1</xdr:col>
      <xdr:colOff>63500</xdr:colOff>
      <xdr:row>460</xdr:row>
      <xdr:rowOff>16867</xdr:rowOff>
    </xdr:to>
    <xdr:sp macro="" textlink="">
      <xdr:nvSpPr>
        <xdr:cNvPr id="5" name="TextBox 4">
          <a:extLst>
            <a:ext uri="{FF2B5EF4-FFF2-40B4-BE49-F238E27FC236}">
              <a16:creationId xmlns:a16="http://schemas.microsoft.com/office/drawing/2014/main" id="{3DD5E0BF-946E-9716-DC2A-F4FFB2FE3A5A}"/>
            </a:ext>
          </a:extLst>
        </xdr:cNvPr>
        <xdr:cNvSpPr txBox="1"/>
      </xdr:nvSpPr>
      <xdr:spPr>
        <a:xfrm>
          <a:off x="0" y="62912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0</xdr:col>
      <xdr:colOff>0</xdr:colOff>
      <xdr:row>447</xdr:row>
      <xdr:rowOff>95250</xdr:rowOff>
    </xdr:from>
    <xdr:to>
      <xdr:col>1</xdr:col>
      <xdr:colOff>63500</xdr:colOff>
      <xdr:row>448</xdr:row>
      <xdr:rowOff>54967</xdr:rowOff>
    </xdr:to>
    <xdr:sp macro="" textlink="">
      <xdr:nvSpPr>
        <xdr:cNvPr id="6" name="TextBox 5">
          <a:extLst>
            <a:ext uri="{FF2B5EF4-FFF2-40B4-BE49-F238E27FC236}">
              <a16:creationId xmlns:a16="http://schemas.microsoft.com/office/drawing/2014/main" id="{070F6779-48C0-FF4A-4768-8297145DC097}"/>
            </a:ext>
          </a:extLst>
        </xdr:cNvPr>
        <xdr:cNvSpPr txBox="1"/>
      </xdr:nvSpPr>
      <xdr:spPr>
        <a:xfrm>
          <a:off x="0" y="61350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0</xdr:col>
      <xdr:colOff>0</xdr:colOff>
      <xdr:row>453</xdr:row>
      <xdr:rowOff>76200</xdr:rowOff>
    </xdr:from>
    <xdr:to>
      <xdr:col>1</xdr:col>
      <xdr:colOff>63500</xdr:colOff>
      <xdr:row>454</xdr:row>
      <xdr:rowOff>35917</xdr:rowOff>
    </xdr:to>
    <xdr:sp macro="" textlink="">
      <xdr:nvSpPr>
        <xdr:cNvPr id="7" name="TextBox 6">
          <a:extLst>
            <a:ext uri="{FF2B5EF4-FFF2-40B4-BE49-F238E27FC236}">
              <a16:creationId xmlns:a16="http://schemas.microsoft.com/office/drawing/2014/main" id="{EE5B461A-EFF0-8CFA-74A3-7F34570BBA5A}"/>
            </a:ext>
          </a:extLst>
        </xdr:cNvPr>
        <xdr:cNvSpPr txBox="1"/>
      </xdr:nvSpPr>
      <xdr:spPr>
        <a:xfrm>
          <a:off x="0" y="62131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X0A5T</a:t>
          </a:r>
        </a:p>
      </xdr:txBody>
    </xdr:sp>
    <xdr:clientData/>
  </xdr:twoCellAnchor>
  <xdr:twoCellAnchor>
    <xdr:from>
      <xdr:col>0</xdr:col>
      <xdr:colOff>0</xdr:colOff>
      <xdr:row>441</xdr:row>
      <xdr:rowOff>114300</xdr:rowOff>
    </xdr:from>
    <xdr:to>
      <xdr:col>1</xdr:col>
      <xdr:colOff>63500</xdr:colOff>
      <xdr:row>442</xdr:row>
      <xdr:rowOff>74017</xdr:rowOff>
    </xdr:to>
    <xdr:sp macro="" textlink="">
      <xdr:nvSpPr>
        <xdr:cNvPr id="8" name="TextBox 7">
          <a:extLst>
            <a:ext uri="{FF2B5EF4-FFF2-40B4-BE49-F238E27FC236}">
              <a16:creationId xmlns:a16="http://schemas.microsoft.com/office/drawing/2014/main" id="{01DEA987-462F-F9C5-68AD-86FEA5D56F83}"/>
            </a:ext>
          </a:extLst>
        </xdr:cNvPr>
        <xdr:cNvSpPr txBox="1"/>
      </xdr:nvSpPr>
      <xdr:spPr>
        <a:xfrm>
          <a:off x="0" y="60569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X0A6T</a:t>
          </a:r>
        </a:p>
      </xdr:txBody>
    </xdr:sp>
    <xdr:clientData/>
  </xdr:twoCellAnchor>
  <xdr:twoCellAnchor>
    <xdr:from>
      <xdr:col>0</xdr:col>
      <xdr:colOff>0</xdr:colOff>
      <xdr:row>430</xdr:row>
      <xdr:rowOff>6350</xdr:rowOff>
    </xdr:from>
    <xdr:to>
      <xdr:col>1</xdr:col>
      <xdr:colOff>63500</xdr:colOff>
      <xdr:row>431</xdr:row>
      <xdr:rowOff>23217</xdr:rowOff>
    </xdr:to>
    <xdr:sp macro="" textlink="">
      <xdr:nvSpPr>
        <xdr:cNvPr id="9" name="TextBox 8">
          <a:extLst>
            <a:ext uri="{FF2B5EF4-FFF2-40B4-BE49-F238E27FC236}">
              <a16:creationId xmlns:a16="http://schemas.microsoft.com/office/drawing/2014/main" id="{FD17CD8C-FB64-E86A-0D96-71F16C903D33}"/>
            </a:ext>
          </a:extLst>
        </xdr:cNvPr>
        <xdr:cNvSpPr txBox="1"/>
      </xdr:nvSpPr>
      <xdr:spPr>
        <a:xfrm>
          <a:off x="0" y="59004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X0A7T</a:t>
          </a:r>
        </a:p>
      </xdr:txBody>
    </xdr:sp>
    <xdr:clientData/>
  </xdr:twoCellAnchor>
  <xdr:twoCellAnchor>
    <xdr:from>
      <xdr:col>0</xdr:col>
      <xdr:colOff>0</xdr:colOff>
      <xdr:row>423</xdr:row>
      <xdr:rowOff>66675</xdr:rowOff>
    </xdr:from>
    <xdr:to>
      <xdr:col>1</xdr:col>
      <xdr:colOff>63500</xdr:colOff>
      <xdr:row>423</xdr:row>
      <xdr:rowOff>169267</xdr:rowOff>
    </xdr:to>
    <xdr:sp macro="" textlink="">
      <xdr:nvSpPr>
        <xdr:cNvPr id="10" name="TextBox 9">
          <a:extLst>
            <a:ext uri="{FF2B5EF4-FFF2-40B4-BE49-F238E27FC236}">
              <a16:creationId xmlns:a16="http://schemas.microsoft.com/office/drawing/2014/main" id="{B13AE2DA-77C0-815C-D6EA-B509EDA682A4}"/>
            </a:ext>
          </a:extLst>
        </xdr:cNvPr>
        <xdr:cNvSpPr txBox="1"/>
      </xdr:nvSpPr>
      <xdr:spPr>
        <a:xfrm>
          <a:off x="0" y="57950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X0A8T</a:t>
          </a:r>
        </a:p>
      </xdr:txBody>
    </xdr:sp>
    <xdr:clientData/>
  </xdr:twoCellAnchor>
  <xdr:twoCellAnchor>
    <xdr:from>
      <xdr:col>0</xdr:col>
      <xdr:colOff>0</xdr:colOff>
      <xdr:row>417</xdr:row>
      <xdr:rowOff>82550</xdr:rowOff>
    </xdr:from>
    <xdr:to>
      <xdr:col>1</xdr:col>
      <xdr:colOff>66675</xdr:colOff>
      <xdr:row>418</xdr:row>
      <xdr:rowOff>42267</xdr:rowOff>
    </xdr:to>
    <xdr:sp macro="" textlink="">
      <xdr:nvSpPr>
        <xdr:cNvPr id="11" name="TextBox 10">
          <a:extLst>
            <a:ext uri="{FF2B5EF4-FFF2-40B4-BE49-F238E27FC236}">
              <a16:creationId xmlns:a16="http://schemas.microsoft.com/office/drawing/2014/main" id="{541269C2-4D80-26BB-F0E7-9295082A5200}"/>
            </a:ext>
          </a:extLst>
        </xdr:cNvPr>
        <xdr:cNvSpPr txBox="1"/>
      </xdr:nvSpPr>
      <xdr:spPr>
        <a:xfrm>
          <a:off x="0" y="571658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X0A9T</a:t>
          </a:r>
        </a:p>
      </xdr:txBody>
    </xdr:sp>
    <xdr:clientData/>
  </xdr:twoCellAnchor>
  <xdr:twoCellAnchor>
    <xdr:from>
      <xdr:col>0</xdr:col>
      <xdr:colOff>0</xdr:colOff>
      <xdr:row>410</xdr:row>
      <xdr:rowOff>73025</xdr:rowOff>
    </xdr:from>
    <xdr:to>
      <xdr:col>1</xdr:col>
      <xdr:colOff>66675</xdr:colOff>
      <xdr:row>411</xdr:row>
      <xdr:rowOff>89892</xdr:rowOff>
    </xdr:to>
    <xdr:sp macro="" textlink="">
      <xdr:nvSpPr>
        <xdr:cNvPr id="12" name="TextBox 11">
          <a:extLst>
            <a:ext uri="{FF2B5EF4-FFF2-40B4-BE49-F238E27FC236}">
              <a16:creationId xmlns:a16="http://schemas.microsoft.com/office/drawing/2014/main" id="{59A9DC90-DECF-B713-4E43-16E7E55ED808}"/>
            </a:ext>
          </a:extLst>
        </xdr:cNvPr>
        <xdr:cNvSpPr txBox="1"/>
      </xdr:nvSpPr>
      <xdr:spPr>
        <a:xfrm>
          <a:off x="0" y="562705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X0A10T</a:t>
          </a:r>
        </a:p>
      </xdr:txBody>
    </xdr:sp>
    <xdr:clientData/>
  </xdr:twoCellAnchor>
  <xdr:twoCellAnchor>
    <xdr:from>
      <xdr:col>0</xdr:col>
      <xdr:colOff>0</xdr:colOff>
      <xdr:row>405</xdr:row>
      <xdr:rowOff>9525</xdr:rowOff>
    </xdr:from>
    <xdr:to>
      <xdr:col>1</xdr:col>
      <xdr:colOff>63500</xdr:colOff>
      <xdr:row>405</xdr:row>
      <xdr:rowOff>112117</xdr:rowOff>
    </xdr:to>
    <xdr:sp macro="" textlink="">
      <xdr:nvSpPr>
        <xdr:cNvPr id="13" name="TextBox 12">
          <a:extLst>
            <a:ext uri="{FF2B5EF4-FFF2-40B4-BE49-F238E27FC236}">
              <a16:creationId xmlns:a16="http://schemas.microsoft.com/office/drawing/2014/main" id="{F5BD1120-1BB9-DD2E-D924-85B99C75334A}"/>
            </a:ext>
          </a:extLst>
        </xdr:cNvPr>
        <xdr:cNvSpPr txBox="1"/>
      </xdr:nvSpPr>
      <xdr:spPr>
        <a:xfrm>
          <a:off x="0" y="55492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X0A11T</a:t>
          </a:r>
        </a:p>
      </xdr:txBody>
    </xdr:sp>
    <xdr:clientData/>
  </xdr:twoCellAnchor>
  <xdr:twoCellAnchor>
    <xdr:from>
      <xdr:col>0</xdr:col>
      <xdr:colOff>0</xdr:colOff>
      <xdr:row>399</xdr:row>
      <xdr:rowOff>28575</xdr:rowOff>
    </xdr:from>
    <xdr:to>
      <xdr:col>1</xdr:col>
      <xdr:colOff>63500</xdr:colOff>
      <xdr:row>399</xdr:row>
      <xdr:rowOff>131167</xdr:rowOff>
    </xdr:to>
    <xdr:sp macro="" textlink="">
      <xdr:nvSpPr>
        <xdr:cNvPr id="14" name="TextBox 13">
          <a:extLst>
            <a:ext uri="{FF2B5EF4-FFF2-40B4-BE49-F238E27FC236}">
              <a16:creationId xmlns:a16="http://schemas.microsoft.com/office/drawing/2014/main" id="{84877C08-97B4-4FC5-D47E-FACCCEC00A09}"/>
            </a:ext>
          </a:extLst>
        </xdr:cNvPr>
        <xdr:cNvSpPr txBox="1"/>
      </xdr:nvSpPr>
      <xdr:spPr>
        <a:xfrm>
          <a:off x="0" y="54711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X0A12T</a:t>
          </a:r>
        </a:p>
      </xdr:txBody>
    </xdr:sp>
    <xdr:clientData/>
  </xdr:twoCellAnchor>
  <xdr:twoCellAnchor>
    <xdr:from>
      <xdr:col>0</xdr:col>
      <xdr:colOff>0</xdr:colOff>
      <xdr:row>393</xdr:row>
      <xdr:rowOff>44450</xdr:rowOff>
    </xdr:from>
    <xdr:to>
      <xdr:col>1</xdr:col>
      <xdr:colOff>66675</xdr:colOff>
      <xdr:row>394</xdr:row>
      <xdr:rowOff>4167</xdr:rowOff>
    </xdr:to>
    <xdr:sp macro="" textlink="">
      <xdr:nvSpPr>
        <xdr:cNvPr id="15" name="TextBox 14">
          <a:extLst>
            <a:ext uri="{FF2B5EF4-FFF2-40B4-BE49-F238E27FC236}">
              <a16:creationId xmlns:a16="http://schemas.microsoft.com/office/drawing/2014/main" id="{7DB60EA3-7B56-6F47-173B-F04ECB7742AB}"/>
            </a:ext>
          </a:extLst>
        </xdr:cNvPr>
        <xdr:cNvSpPr txBox="1"/>
      </xdr:nvSpPr>
      <xdr:spPr>
        <a:xfrm>
          <a:off x="0" y="53927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X0A13T</a:t>
          </a:r>
        </a:p>
      </xdr:txBody>
    </xdr:sp>
    <xdr:clientData/>
  </xdr:twoCellAnchor>
  <xdr:twoCellAnchor>
    <xdr:from>
      <xdr:col>0</xdr:col>
      <xdr:colOff>0</xdr:colOff>
      <xdr:row>387</xdr:row>
      <xdr:rowOff>63500</xdr:rowOff>
    </xdr:from>
    <xdr:to>
      <xdr:col>1</xdr:col>
      <xdr:colOff>66675</xdr:colOff>
      <xdr:row>388</xdr:row>
      <xdr:rowOff>23217</xdr:rowOff>
    </xdr:to>
    <xdr:sp macro="" textlink="">
      <xdr:nvSpPr>
        <xdr:cNvPr id="16" name="TextBox 15">
          <a:extLst>
            <a:ext uri="{FF2B5EF4-FFF2-40B4-BE49-F238E27FC236}">
              <a16:creationId xmlns:a16="http://schemas.microsoft.com/office/drawing/2014/main" id="{10F8D695-CDE0-F222-938A-1E5C3B67A135}"/>
            </a:ext>
          </a:extLst>
        </xdr:cNvPr>
        <xdr:cNvSpPr txBox="1"/>
      </xdr:nvSpPr>
      <xdr:spPr>
        <a:xfrm>
          <a:off x="0" y="531463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X0A14T</a:t>
          </a:r>
        </a:p>
      </xdr:txBody>
    </xdr:sp>
    <xdr:clientData/>
  </xdr:twoCellAnchor>
  <xdr:twoCellAnchor>
    <xdr:from>
      <xdr:col>0</xdr:col>
      <xdr:colOff>0</xdr:colOff>
      <xdr:row>381</xdr:row>
      <xdr:rowOff>82550</xdr:rowOff>
    </xdr:from>
    <xdr:to>
      <xdr:col>1</xdr:col>
      <xdr:colOff>66675</xdr:colOff>
      <xdr:row>382</xdr:row>
      <xdr:rowOff>42267</xdr:rowOff>
    </xdr:to>
    <xdr:sp macro="" textlink="">
      <xdr:nvSpPr>
        <xdr:cNvPr id="17" name="TextBox 16">
          <a:extLst>
            <a:ext uri="{FF2B5EF4-FFF2-40B4-BE49-F238E27FC236}">
              <a16:creationId xmlns:a16="http://schemas.microsoft.com/office/drawing/2014/main" id="{7AD48C95-DCB7-9F5C-4E28-F6B76A93A71B}"/>
            </a:ext>
          </a:extLst>
        </xdr:cNvPr>
        <xdr:cNvSpPr txBox="1"/>
      </xdr:nvSpPr>
      <xdr:spPr>
        <a:xfrm>
          <a:off x="0" y="52365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X0A15T</a:t>
          </a:r>
        </a:p>
      </xdr:txBody>
    </xdr:sp>
    <xdr:clientData/>
  </xdr:twoCellAnchor>
  <xdr:twoCellAnchor>
    <xdr:from>
      <xdr:col>0</xdr:col>
      <xdr:colOff>0</xdr:colOff>
      <xdr:row>373</xdr:row>
      <xdr:rowOff>44450</xdr:rowOff>
    </xdr:from>
    <xdr:to>
      <xdr:col>1</xdr:col>
      <xdr:colOff>66675</xdr:colOff>
      <xdr:row>374</xdr:row>
      <xdr:rowOff>4167</xdr:rowOff>
    </xdr:to>
    <xdr:sp macro="" textlink="">
      <xdr:nvSpPr>
        <xdr:cNvPr id="18" name="TextBox 17">
          <a:extLst>
            <a:ext uri="{FF2B5EF4-FFF2-40B4-BE49-F238E27FC236}">
              <a16:creationId xmlns:a16="http://schemas.microsoft.com/office/drawing/2014/main" id="{B3427E22-1516-D5AD-A892-E017347124DA}"/>
            </a:ext>
          </a:extLst>
        </xdr:cNvPr>
        <xdr:cNvSpPr txBox="1"/>
      </xdr:nvSpPr>
      <xdr:spPr>
        <a:xfrm>
          <a:off x="0" y="512984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X0A16T</a:t>
          </a:r>
        </a:p>
      </xdr:txBody>
    </xdr:sp>
    <xdr:clientData/>
  </xdr:twoCellAnchor>
  <xdr:twoCellAnchor>
    <xdr:from>
      <xdr:col>0</xdr:col>
      <xdr:colOff>0</xdr:colOff>
      <xdr:row>367</xdr:row>
      <xdr:rowOff>63500</xdr:rowOff>
    </xdr:from>
    <xdr:to>
      <xdr:col>1</xdr:col>
      <xdr:colOff>66675</xdr:colOff>
      <xdr:row>368</xdr:row>
      <xdr:rowOff>23217</xdr:rowOff>
    </xdr:to>
    <xdr:sp macro="" textlink="">
      <xdr:nvSpPr>
        <xdr:cNvPr id="19" name="TextBox 18">
          <a:extLst>
            <a:ext uri="{FF2B5EF4-FFF2-40B4-BE49-F238E27FC236}">
              <a16:creationId xmlns:a16="http://schemas.microsoft.com/office/drawing/2014/main" id="{AA6192C0-66FE-C47A-8A47-8006F6D6B799}"/>
            </a:ext>
          </a:extLst>
        </xdr:cNvPr>
        <xdr:cNvSpPr txBox="1"/>
      </xdr:nvSpPr>
      <xdr:spPr>
        <a:xfrm>
          <a:off x="0" y="505174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X0A17T</a:t>
          </a:r>
        </a:p>
      </xdr:txBody>
    </xdr:sp>
    <xdr:clientData/>
  </xdr:twoCellAnchor>
  <xdr:twoCellAnchor>
    <xdr:from>
      <xdr:col>0</xdr:col>
      <xdr:colOff>0</xdr:colOff>
      <xdr:row>361</xdr:row>
      <xdr:rowOff>82550</xdr:rowOff>
    </xdr:from>
    <xdr:to>
      <xdr:col>1</xdr:col>
      <xdr:colOff>66675</xdr:colOff>
      <xdr:row>362</xdr:row>
      <xdr:rowOff>42267</xdr:rowOff>
    </xdr:to>
    <xdr:sp macro="" textlink="">
      <xdr:nvSpPr>
        <xdr:cNvPr id="20" name="TextBox 19">
          <a:extLst>
            <a:ext uri="{FF2B5EF4-FFF2-40B4-BE49-F238E27FC236}">
              <a16:creationId xmlns:a16="http://schemas.microsoft.com/office/drawing/2014/main" id="{14A7D1A4-A151-A775-5282-B4BF51D176F3}"/>
            </a:ext>
          </a:extLst>
        </xdr:cNvPr>
        <xdr:cNvSpPr txBox="1"/>
      </xdr:nvSpPr>
      <xdr:spPr>
        <a:xfrm>
          <a:off x="0" y="49736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X0A18T</a:t>
          </a:r>
        </a:p>
      </xdr:txBody>
    </xdr:sp>
    <xdr:clientData/>
  </xdr:twoCellAnchor>
  <xdr:twoCellAnchor>
    <xdr:from>
      <xdr:col>0</xdr:col>
      <xdr:colOff>0</xdr:colOff>
      <xdr:row>355</xdr:row>
      <xdr:rowOff>101600</xdr:rowOff>
    </xdr:from>
    <xdr:to>
      <xdr:col>1</xdr:col>
      <xdr:colOff>66675</xdr:colOff>
      <xdr:row>356</xdr:row>
      <xdr:rowOff>61317</xdr:rowOff>
    </xdr:to>
    <xdr:sp macro="" textlink="">
      <xdr:nvSpPr>
        <xdr:cNvPr id="21" name="TextBox 20">
          <a:extLst>
            <a:ext uri="{FF2B5EF4-FFF2-40B4-BE49-F238E27FC236}">
              <a16:creationId xmlns:a16="http://schemas.microsoft.com/office/drawing/2014/main" id="{7B163778-E7E2-2488-C434-EBCDBC816CD7}"/>
            </a:ext>
          </a:extLst>
        </xdr:cNvPr>
        <xdr:cNvSpPr txBox="1"/>
      </xdr:nvSpPr>
      <xdr:spPr>
        <a:xfrm>
          <a:off x="0" y="489553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X0A19T</a:t>
          </a:r>
        </a:p>
      </xdr:txBody>
    </xdr:sp>
    <xdr:clientData/>
  </xdr:twoCellAnchor>
  <xdr:twoCellAnchor>
    <xdr:from>
      <xdr:col>0</xdr:col>
      <xdr:colOff>0</xdr:colOff>
      <xdr:row>349</xdr:row>
      <xdr:rowOff>120650</xdr:rowOff>
    </xdr:from>
    <xdr:to>
      <xdr:col>1</xdr:col>
      <xdr:colOff>66675</xdr:colOff>
      <xdr:row>350</xdr:row>
      <xdr:rowOff>80367</xdr:rowOff>
    </xdr:to>
    <xdr:sp macro="" textlink="">
      <xdr:nvSpPr>
        <xdr:cNvPr id="22" name="TextBox 21">
          <a:extLst>
            <a:ext uri="{FF2B5EF4-FFF2-40B4-BE49-F238E27FC236}">
              <a16:creationId xmlns:a16="http://schemas.microsoft.com/office/drawing/2014/main" id="{B3A8A710-55B8-DE9A-78F6-604D7AA74207}"/>
            </a:ext>
          </a:extLst>
        </xdr:cNvPr>
        <xdr:cNvSpPr txBox="1"/>
      </xdr:nvSpPr>
      <xdr:spPr>
        <a:xfrm>
          <a:off x="0" y="48174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X0A20T</a:t>
          </a:r>
        </a:p>
      </xdr:txBody>
    </xdr:sp>
    <xdr:clientData/>
  </xdr:twoCellAnchor>
  <xdr:twoCellAnchor>
    <xdr:from>
      <xdr:col>0</xdr:col>
      <xdr:colOff>0</xdr:colOff>
      <xdr:row>344</xdr:row>
      <xdr:rowOff>6350</xdr:rowOff>
    </xdr:from>
    <xdr:to>
      <xdr:col>1</xdr:col>
      <xdr:colOff>63500</xdr:colOff>
      <xdr:row>345</xdr:row>
      <xdr:rowOff>23217</xdr:rowOff>
    </xdr:to>
    <xdr:sp macro="" textlink="">
      <xdr:nvSpPr>
        <xdr:cNvPr id="23" name="TextBox 22">
          <a:extLst>
            <a:ext uri="{FF2B5EF4-FFF2-40B4-BE49-F238E27FC236}">
              <a16:creationId xmlns:a16="http://schemas.microsoft.com/office/drawing/2014/main" id="{D25C811B-F15D-D316-866A-FF18CAEC1DAF}"/>
            </a:ext>
          </a:extLst>
        </xdr:cNvPr>
        <xdr:cNvSpPr txBox="1"/>
      </xdr:nvSpPr>
      <xdr:spPr>
        <a:xfrm>
          <a:off x="0" y="47402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X0A21T</a:t>
          </a:r>
        </a:p>
      </xdr:txBody>
    </xdr:sp>
    <xdr:clientData/>
  </xdr:twoCellAnchor>
  <xdr:twoCellAnchor>
    <xdr:from>
      <xdr:col>0</xdr:col>
      <xdr:colOff>0</xdr:colOff>
      <xdr:row>338</xdr:row>
      <xdr:rowOff>25400</xdr:rowOff>
    </xdr:from>
    <xdr:to>
      <xdr:col>1</xdr:col>
      <xdr:colOff>63500</xdr:colOff>
      <xdr:row>339</xdr:row>
      <xdr:rowOff>42267</xdr:rowOff>
    </xdr:to>
    <xdr:sp macro="" textlink="">
      <xdr:nvSpPr>
        <xdr:cNvPr id="24" name="TextBox 23">
          <a:extLst>
            <a:ext uri="{FF2B5EF4-FFF2-40B4-BE49-F238E27FC236}">
              <a16:creationId xmlns:a16="http://schemas.microsoft.com/office/drawing/2014/main" id="{162B5DA8-D5B6-EE88-5DAB-417ECF40543F}"/>
            </a:ext>
          </a:extLst>
        </xdr:cNvPr>
        <xdr:cNvSpPr txBox="1"/>
      </xdr:nvSpPr>
      <xdr:spPr>
        <a:xfrm>
          <a:off x="0" y="46621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X0A22T</a:t>
          </a:r>
        </a:p>
      </xdr:txBody>
    </xdr:sp>
    <xdr:clientData/>
  </xdr:twoCellAnchor>
  <xdr:twoCellAnchor>
    <xdr:from>
      <xdr:col>0</xdr:col>
      <xdr:colOff>0</xdr:colOff>
      <xdr:row>332</xdr:row>
      <xdr:rowOff>44450</xdr:rowOff>
    </xdr:from>
    <xdr:to>
      <xdr:col>1</xdr:col>
      <xdr:colOff>63500</xdr:colOff>
      <xdr:row>333</xdr:row>
      <xdr:rowOff>61317</xdr:rowOff>
    </xdr:to>
    <xdr:sp macro="" textlink="">
      <xdr:nvSpPr>
        <xdr:cNvPr id="25" name="TextBox 24">
          <a:extLst>
            <a:ext uri="{FF2B5EF4-FFF2-40B4-BE49-F238E27FC236}">
              <a16:creationId xmlns:a16="http://schemas.microsoft.com/office/drawing/2014/main" id="{A5AD1C7B-D015-6B84-1028-1C9DED52E04A}"/>
            </a:ext>
          </a:extLst>
        </xdr:cNvPr>
        <xdr:cNvSpPr txBox="1"/>
      </xdr:nvSpPr>
      <xdr:spPr>
        <a:xfrm>
          <a:off x="0" y="45840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X0A23T</a:t>
          </a:r>
        </a:p>
      </xdr:txBody>
    </xdr:sp>
    <xdr:clientData/>
  </xdr:twoCellAnchor>
  <xdr:twoCellAnchor>
    <xdr:from>
      <xdr:col>0</xdr:col>
      <xdr:colOff>0</xdr:colOff>
      <xdr:row>326</xdr:row>
      <xdr:rowOff>63500</xdr:rowOff>
    </xdr:from>
    <xdr:to>
      <xdr:col>1</xdr:col>
      <xdr:colOff>63500</xdr:colOff>
      <xdr:row>327</xdr:row>
      <xdr:rowOff>80367</xdr:rowOff>
    </xdr:to>
    <xdr:sp macro="" textlink="">
      <xdr:nvSpPr>
        <xdr:cNvPr id="26" name="TextBox 25">
          <a:extLst>
            <a:ext uri="{FF2B5EF4-FFF2-40B4-BE49-F238E27FC236}">
              <a16:creationId xmlns:a16="http://schemas.microsoft.com/office/drawing/2014/main" id="{C259AE92-0B05-3CEB-E03D-E9584C394BDE}"/>
            </a:ext>
          </a:extLst>
        </xdr:cNvPr>
        <xdr:cNvSpPr txBox="1"/>
      </xdr:nvSpPr>
      <xdr:spPr>
        <a:xfrm>
          <a:off x="0" y="45059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X0A24T</a:t>
          </a:r>
        </a:p>
      </xdr:txBody>
    </xdr:sp>
    <xdr:clientData/>
  </xdr:twoCellAnchor>
  <xdr:twoCellAnchor>
    <xdr:from>
      <xdr:col>0</xdr:col>
      <xdr:colOff>0</xdr:colOff>
      <xdr:row>319</xdr:row>
      <xdr:rowOff>295275</xdr:rowOff>
    </xdr:from>
    <xdr:to>
      <xdr:col>1</xdr:col>
      <xdr:colOff>66675</xdr:colOff>
      <xdr:row>319</xdr:row>
      <xdr:rowOff>397867</xdr:rowOff>
    </xdr:to>
    <xdr:sp macro="" textlink="">
      <xdr:nvSpPr>
        <xdr:cNvPr id="27" name="TextBox 26">
          <a:extLst>
            <a:ext uri="{FF2B5EF4-FFF2-40B4-BE49-F238E27FC236}">
              <a16:creationId xmlns:a16="http://schemas.microsoft.com/office/drawing/2014/main" id="{B0A490E0-B70F-9B9B-15E2-6A8579907B46}"/>
            </a:ext>
          </a:extLst>
        </xdr:cNvPr>
        <xdr:cNvSpPr txBox="1"/>
      </xdr:nvSpPr>
      <xdr:spPr>
        <a:xfrm>
          <a:off x="0" y="440531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X0A25T</a:t>
          </a:r>
        </a:p>
      </xdr:txBody>
    </xdr:sp>
    <xdr:clientData/>
  </xdr:twoCellAnchor>
  <xdr:twoCellAnchor>
    <xdr:from>
      <xdr:col>0</xdr:col>
      <xdr:colOff>0</xdr:colOff>
      <xdr:row>307</xdr:row>
      <xdr:rowOff>34925</xdr:rowOff>
    </xdr:from>
    <xdr:to>
      <xdr:col>1</xdr:col>
      <xdr:colOff>63500</xdr:colOff>
      <xdr:row>307</xdr:row>
      <xdr:rowOff>137517</xdr:rowOff>
    </xdr:to>
    <xdr:sp macro="" textlink="">
      <xdr:nvSpPr>
        <xdr:cNvPr id="28" name="TextBox 27">
          <a:extLst>
            <a:ext uri="{FF2B5EF4-FFF2-40B4-BE49-F238E27FC236}">
              <a16:creationId xmlns:a16="http://schemas.microsoft.com/office/drawing/2014/main" id="{CB8F1E05-B675-1295-923F-67D50764A51F}"/>
            </a:ext>
          </a:extLst>
        </xdr:cNvPr>
        <xdr:cNvSpPr txBox="1"/>
      </xdr:nvSpPr>
      <xdr:spPr>
        <a:xfrm>
          <a:off x="0" y="42192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X0A26T</a:t>
          </a:r>
        </a:p>
      </xdr:txBody>
    </xdr:sp>
    <xdr:clientData/>
  </xdr:twoCellAnchor>
  <xdr:twoCellAnchor>
    <xdr:from>
      <xdr:col>0</xdr:col>
      <xdr:colOff>0</xdr:colOff>
      <xdr:row>301</xdr:row>
      <xdr:rowOff>53975</xdr:rowOff>
    </xdr:from>
    <xdr:to>
      <xdr:col>1</xdr:col>
      <xdr:colOff>66675</xdr:colOff>
      <xdr:row>302</xdr:row>
      <xdr:rowOff>13692</xdr:rowOff>
    </xdr:to>
    <xdr:sp macro="" textlink="">
      <xdr:nvSpPr>
        <xdr:cNvPr id="29" name="TextBox 28">
          <a:extLst>
            <a:ext uri="{FF2B5EF4-FFF2-40B4-BE49-F238E27FC236}">
              <a16:creationId xmlns:a16="http://schemas.microsoft.com/office/drawing/2014/main" id="{343A21FC-7348-FB33-0CC4-BD0AA4754CE4}"/>
            </a:ext>
          </a:extLst>
        </xdr:cNvPr>
        <xdr:cNvSpPr txBox="1"/>
      </xdr:nvSpPr>
      <xdr:spPr>
        <a:xfrm>
          <a:off x="0" y="414115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X0A27T</a:t>
          </a:r>
        </a:p>
      </xdr:txBody>
    </xdr:sp>
    <xdr:clientData/>
  </xdr:twoCellAnchor>
  <xdr:twoCellAnchor>
    <xdr:from>
      <xdr:col>0</xdr:col>
      <xdr:colOff>0</xdr:colOff>
      <xdr:row>295</xdr:row>
      <xdr:rowOff>73025</xdr:rowOff>
    </xdr:from>
    <xdr:to>
      <xdr:col>1</xdr:col>
      <xdr:colOff>66675</xdr:colOff>
      <xdr:row>296</xdr:row>
      <xdr:rowOff>32742</xdr:rowOff>
    </xdr:to>
    <xdr:sp macro="" textlink="">
      <xdr:nvSpPr>
        <xdr:cNvPr id="30" name="TextBox 29">
          <a:extLst>
            <a:ext uri="{FF2B5EF4-FFF2-40B4-BE49-F238E27FC236}">
              <a16:creationId xmlns:a16="http://schemas.microsoft.com/office/drawing/2014/main" id="{73CC03CC-32FE-20C1-F323-E767834D2985}"/>
            </a:ext>
          </a:extLst>
        </xdr:cNvPr>
        <xdr:cNvSpPr txBox="1"/>
      </xdr:nvSpPr>
      <xdr:spPr>
        <a:xfrm>
          <a:off x="0" y="406304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X0A28T</a:t>
          </a:r>
        </a:p>
      </xdr:txBody>
    </xdr:sp>
    <xdr:clientData/>
  </xdr:twoCellAnchor>
  <xdr:twoCellAnchor>
    <xdr:from>
      <xdr:col>0</xdr:col>
      <xdr:colOff>0</xdr:colOff>
      <xdr:row>289</xdr:row>
      <xdr:rowOff>92075</xdr:rowOff>
    </xdr:from>
    <xdr:to>
      <xdr:col>1</xdr:col>
      <xdr:colOff>66675</xdr:colOff>
      <xdr:row>290</xdr:row>
      <xdr:rowOff>51792</xdr:rowOff>
    </xdr:to>
    <xdr:sp macro="" textlink="">
      <xdr:nvSpPr>
        <xdr:cNvPr id="31" name="TextBox 30">
          <a:extLst>
            <a:ext uri="{FF2B5EF4-FFF2-40B4-BE49-F238E27FC236}">
              <a16:creationId xmlns:a16="http://schemas.microsoft.com/office/drawing/2014/main" id="{3A287DCD-F75A-CBD0-845B-BCCE81028856}"/>
            </a:ext>
          </a:extLst>
        </xdr:cNvPr>
        <xdr:cNvSpPr txBox="1"/>
      </xdr:nvSpPr>
      <xdr:spPr>
        <a:xfrm>
          <a:off x="0" y="398494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X0A29T</a:t>
          </a:r>
        </a:p>
      </xdr:txBody>
    </xdr:sp>
    <xdr:clientData/>
  </xdr:twoCellAnchor>
  <xdr:twoCellAnchor>
    <xdr:from>
      <xdr:col>0</xdr:col>
      <xdr:colOff>0</xdr:colOff>
      <xdr:row>283</xdr:row>
      <xdr:rowOff>111125</xdr:rowOff>
    </xdr:from>
    <xdr:to>
      <xdr:col>1</xdr:col>
      <xdr:colOff>66675</xdr:colOff>
      <xdr:row>284</xdr:row>
      <xdr:rowOff>70842</xdr:rowOff>
    </xdr:to>
    <xdr:sp macro="" textlink="">
      <xdr:nvSpPr>
        <xdr:cNvPr id="32" name="TextBox 31">
          <a:extLst>
            <a:ext uri="{FF2B5EF4-FFF2-40B4-BE49-F238E27FC236}">
              <a16:creationId xmlns:a16="http://schemas.microsoft.com/office/drawing/2014/main" id="{66953C9D-BDEB-02C6-558D-8283416451C6}"/>
            </a:ext>
          </a:extLst>
        </xdr:cNvPr>
        <xdr:cNvSpPr txBox="1"/>
      </xdr:nvSpPr>
      <xdr:spPr>
        <a:xfrm>
          <a:off x="0" y="39068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X0A30T</a:t>
          </a:r>
        </a:p>
      </xdr:txBody>
    </xdr:sp>
    <xdr:clientData/>
  </xdr:twoCellAnchor>
  <xdr:twoCellAnchor>
    <xdr:from>
      <xdr:col>0</xdr:col>
      <xdr:colOff>0</xdr:colOff>
      <xdr:row>277</xdr:row>
      <xdr:rowOff>130175</xdr:rowOff>
    </xdr:from>
    <xdr:to>
      <xdr:col>1</xdr:col>
      <xdr:colOff>66675</xdr:colOff>
      <xdr:row>278</xdr:row>
      <xdr:rowOff>89892</xdr:rowOff>
    </xdr:to>
    <xdr:sp macro="" textlink="">
      <xdr:nvSpPr>
        <xdr:cNvPr id="33" name="TextBox 32">
          <a:extLst>
            <a:ext uri="{FF2B5EF4-FFF2-40B4-BE49-F238E27FC236}">
              <a16:creationId xmlns:a16="http://schemas.microsoft.com/office/drawing/2014/main" id="{511D698C-E829-D249-3F70-FC65C9CCA393}"/>
            </a:ext>
          </a:extLst>
        </xdr:cNvPr>
        <xdr:cNvSpPr txBox="1"/>
      </xdr:nvSpPr>
      <xdr:spPr>
        <a:xfrm>
          <a:off x="0" y="382873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X0A31T</a:t>
          </a:r>
        </a:p>
      </xdr:txBody>
    </xdr:sp>
    <xdr:clientData/>
  </xdr:twoCellAnchor>
  <xdr:twoCellAnchor>
    <xdr:from>
      <xdr:col>0</xdr:col>
      <xdr:colOff>0</xdr:colOff>
      <xdr:row>272</xdr:row>
      <xdr:rowOff>9525</xdr:rowOff>
    </xdr:from>
    <xdr:to>
      <xdr:col>1</xdr:col>
      <xdr:colOff>63500</xdr:colOff>
      <xdr:row>272</xdr:row>
      <xdr:rowOff>112117</xdr:rowOff>
    </xdr:to>
    <xdr:sp macro="" textlink="">
      <xdr:nvSpPr>
        <xdr:cNvPr id="34" name="TextBox 33">
          <a:extLst>
            <a:ext uri="{FF2B5EF4-FFF2-40B4-BE49-F238E27FC236}">
              <a16:creationId xmlns:a16="http://schemas.microsoft.com/office/drawing/2014/main" id="{BA0B0E5C-9D5B-4EB2-0BDD-2644FEF1ED05}"/>
            </a:ext>
          </a:extLst>
        </xdr:cNvPr>
        <xdr:cNvSpPr txBox="1"/>
      </xdr:nvSpPr>
      <xdr:spPr>
        <a:xfrm>
          <a:off x="0" y="37509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X0A32T</a:t>
          </a:r>
        </a:p>
      </xdr:txBody>
    </xdr:sp>
    <xdr:clientData/>
  </xdr:twoCellAnchor>
  <xdr:twoCellAnchor>
    <xdr:from>
      <xdr:col>0</xdr:col>
      <xdr:colOff>0</xdr:colOff>
      <xdr:row>264</xdr:row>
      <xdr:rowOff>25400</xdr:rowOff>
    </xdr:from>
    <xdr:to>
      <xdr:col>1</xdr:col>
      <xdr:colOff>66675</xdr:colOff>
      <xdr:row>265</xdr:row>
      <xdr:rowOff>42267</xdr:rowOff>
    </xdr:to>
    <xdr:sp macro="" textlink="">
      <xdr:nvSpPr>
        <xdr:cNvPr id="35" name="TextBox 34">
          <a:extLst>
            <a:ext uri="{FF2B5EF4-FFF2-40B4-BE49-F238E27FC236}">
              <a16:creationId xmlns:a16="http://schemas.microsoft.com/office/drawing/2014/main" id="{92CF4381-F741-242C-5075-EAAB7E8852C9}"/>
            </a:ext>
          </a:extLst>
        </xdr:cNvPr>
        <xdr:cNvSpPr txBox="1"/>
      </xdr:nvSpPr>
      <xdr:spPr>
        <a:xfrm>
          <a:off x="0" y="364966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X0A33T</a:t>
          </a:r>
        </a:p>
      </xdr:txBody>
    </xdr:sp>
    <xdr:clientData/>
  </xdr:twoCellAnchor>
  <xdr:twoCellAnchor>
    <xdr:from>
      <xdr:col>0</xdr:col>
      <xdr:colOff>0</xdr:colOff>
      <xdr:row>258</xdr:row>
      <xdr:rowOff>44450</xdr:rowOff>
    </xdr:from>
    <xdr:to>
      <xdr:col>1</xdr:col>
      <xdr:colOff>66675</xdr:colOff>
      <xdr:row>259</xdr:row>
      <xdr:rowOff>61317</xdr:rowOff>
    </xdr:to>
    <xdr:sp macro="" textlink="">
      <xdr:nvSpPr>
        <xdr:cNvPr id="36" name="TextBox 35">
          <a:extLst>
            <a:ext uri="{FF2B5EF4-FFF2-40B4-BE49-F238E27FC236}">
              <a16:creationId xmlns:a16="http://schemas.microsoft.com/office/drawing/2014/main" id="{8FC7C7BC-265B-AABF-C6AE-515FD9FF68CC}"/>
            </a:ext>
          </a:extLst>
        </xdr:cNvPr>
        <xdr:cNvSpPr txBox="1"/>
      </xdr:nvSpPr>
      <xdr:spPr>
        <a:xfrm>
          <a:off x="0" y="357155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X0A34T</a:t>
          </a:r>
        </a:p>
      </xdr:txBody>
    </xdr:sp>
    <xdr:clientData/>
  </xdr:twoCellAnchor>
  <xdr:twoCellAnchor>
    <xdr:from>
      <xdr:col>0</xdr:col>
      <xdr:colOff>0</xdr:colOff>
      <xdr:row>252</xdr:row>
      <xdr:rowOff>63500</xdr:rowOff>
    </xdr:from>
    <xdr:to>
      <xdr:col>1</xdr:col>
      <xdr:colOff>66675</xdr:colOff>
      <xdr:row>253</xdr:row>
      <xdr:rowOff>80367</xdr:rowOff>
    </xdr:to>
    <xdr:sp macro="" textlink="">
      <xdr:nvSpPr>
        <xdr:cNvPr id="37" name="TextBox 36">
          <a:extLst>
            <a:ext uri="{FF2B5EF4-FFF2-40B4-BE49-F238E27FC236}">
              <a16:creationId xmlns:a16="http://schemas.microsoft.com/office/drawing/2014/main" id="{D6C30FC5-23D8-99BD-7443-E54D22FC04D8}"/>
            </a:ext>
          </a:extLst>
        </xdr:cNvPr>
        <xdr:cNvSpPr txBox="1"/>
      </xdr:nvSpPr>
      <xdr:spPr>
        <a:xfrm>
          <a:off x="0" y="349345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X0A35T</a:t>
          </a:r>
        </a:p>
      </xdr:txBody>
    </xdr:sp>
    <xdr:clientData/>
  </xdr:twoCellAnchor>
  <xdr:twoCellAnchor>
    <xdr:from>
      <xdr:col>0</xdr:col>
      <xdr:colOff>0</xdr:colOff>
      <xdr:row>247</xdr:row>
      <xdr:rowOff>9525</xdr:rowOff>
    </xdr:from>
    <xdr:to>
      <xdr:col>1</xdr:col>
      <xdr:colOff>66675</xdr:colOff>
      <xdr:row>247</xdr:row>
      <xdr:rowOff>112117</xdr:rowOff>
    </xdr:to>
    <xdr:sp macro="" textlink="">
      <xdr:nvSpPr>
        <xdr:cNvPr id="38" name="TextBox 37">
          <a:extLst>
            <a:ext uri="{FF2B5EF4-FFF2-40B4-BE49-F238E27FC236}">
              <a16:creationId xmlns:a16="http://schemas.microsoft.com/office/drawing/2014/main" id="{C6E97B22-1533-B0B3-EE96-646800EEF8A1}"/>
            </a:ext>
          </a:extLst>
        </xdr:cNvPr>
        <xdr:cNvSpPr txBox="1"/>
      </xdr:nvSpPr>
      <xdr:spPr>
        <a:xfrm>
          <a:off x="0" y="341661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X0A36T</a:t>
          </a:r>
        </a:p>
      </xdr:txBody>
    </xdr:sp>
    <xdr:clientData/>
  </xdr:twoCellAnchor>
  <xdr:twoCellAnchor>
    <xdr:from>
      <xdr:col>0</xdr:col>
      <xdr:colOff>0</xdr:colOff>
      <xdr:row>241</xdr:row>
      <xdr:rowOff>28575</xdr:rowOff>
    </xdr:from>
    <xdr:to>
      <xdr:col>1</xdr:col>
      <xdr:colOff>66675</xdr:colOff>
      <xdr:row>241</xdr:row>
      <xdr:rowOff>131167</xdr:rowOff>
    </xdr:to>
    <xdr:sp macro="" textlink="">
      <xdr:nvSpPr>
        <xdr:cNvPr id="39" name="TextBox 38">
          <a:extLst>
            <a:ext uri="{FF2B5EF4-FFF2-40B4-BE49-F238E27FC236}">
              <a16:creationId xmlns:a16="http://schemas.microsoft.com/office/drawing/2014/main" id="{F79D8743-681B-C049-ADAC-E8980CE097A6}"/>
            </a:ext>
          </a:extLst>
        </xdr:cNvPr>
        <xdr:cNvSpPr txBox="1"/>
      </xdr:nvSpPr>
      <xdr:spPr>
        <a:xfrm>
          <a:off x="0" y="333851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X0A37T</a:t>
          </a:r>
        </a:p>
      </xdr:txBody>
    </xdr:sp>
    <xdr:clientData/>
  </xdr:twoCellAnchor>
  <xdr:twoCellAnchor>
    <xdr:from>
      <xdr:col>0</xdr:col>
      <xdr:colOff>0</xdr:colOff>
      <xdr:row>235</xdr:row>
      <xdr:rowOff>44450</xdr:rowOff>
    </xdr:from>
    <xdr:to>
      <xdr:col>1</xdr:col>
      <xdr:colOff>63500</xdr:colOff>
      <xdr:row>236</xdr:row>
      <xdr:rowOff>4167</xdr:rowOff>
    </xdr:to>
    <xdr:sp macro="" textlink="">
      <xdr:nvSpPr>
        <xdr:cNvPr id="40" name="TextBox 39">
          <a:extLst>
            <a:ext uri="{FF2B5EF4-FFF2-40B4-BE49-F238E27FC236}">
              <a16:creationId xmlns:a16="http://schemas.microsoft.com/office/drawing/2014/main" id="{86128906-997D-8716-4429-C623DC624B24}"/>
            </a:ext>
          </a:extLst>
        </xdr:cNvPr>
        <xdr:cNvSpPr txBox="1"/>
      </xdr:nvSpPr>
      <xdr:spPr>
        <a:xfrm>
          <a:off x="0" y="32600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X0A38T</a:t>
          </a:r>
        </a:p>
      </xdr:txBody>
    </xdr:sp>
    <xdr:clientData/>
  </xdr:twoCellAnchor>
  <xdr:twoCellAnchor>
    <xdr:from>
      <xdr:col>0</xdr:col>
      <xdr:colOff>0</xdr:colOff>
      <xdr:row>229</xdr:row>
      <xdr:rowOff>63500</xdr:rowOff>
    </xdr:from>
    <xdr:to>
      <xdr:col>1</xdr:col>
      <xdr:colOff>63500</xdr:colOff>
      <xdr:row>230</xdr:row>
      <xdr:rowOff>23217</xdr:rowOff>
    </xdr:to>
    <xdr:sp macro="" textlink="">
      <xdr:nvSpPr>
        <xdr:cNvPr id="41" name="TextBox 40">
          <a:extLst>
            <a:ext uri="{FF2B5EF4-FFF2-40B4-BE49-F238E27FC236}">
              <a16:creationId xmlns:a16="http://schemas.microsoft.com/office/drawing/2014/main" id="{C3A79760-12A5-1A2A-4EB8-F6850BBF6439}"/>
            </a:ext>
          </a:extLst>
        </xdr:cNvPr>
        <xdr:cNvSpPr txBox="1"/>
      </xdr:nvSpPr>
      <xdr:spPr>
        <a:xfrm>
          <a:off x="0" y="31819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X0A39T</a:t>
          </a:r>
        </a:p>
      </xdr:txBody>
    </xdr:sp>
    <xdr:clientData/>
  </xdr:twoCellAnchor>
  <xdr:twoCellAnchor>
    <xdr:from>
      <xdr:col>0</xdr:col>
      <xdr:colOff>0</xdr:colOff>
      <xdr:row>223</xdr:row>
      <xdr:rowOff>82550</xdr:rowOff>
    </xdr:from>
    <xdr:to>
      <xdr:col>1</xdr:col>
      <xdr:colOff>63500</xdr:colOff>
      <xdr:row>224</xdr:row>
      <xdr:rowOff>42267</xdr:rowOff>
    </xdr:to>
    <xdr:sp macro="" textlink="">
      <xdr:nvSpPr>
        <xdr:cNvPr id="42" name="TextBox 41">
          <a:extLst>
            <a:ext uri="{FF2B5EF4-FFF2-40B4-BE49-F238E27FC236}">
              <a16:creationId xmlns:a16="http://schemas.microsoft.com/office/drawing/2014/main" id="{71872E99-D4DC-C130-DC7D-88946A4071C7}"/>
            </a:ext>
          </a:extLst>
        </xdr:cNvPr>
        <xdr:cNvSpPr txBox="1"/>
      </xdr:nvSpPr>
      <xdr:spPr>
        <a:xfrm>
          <a:off x="0" y="31038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X0A40T</a:t>
          </a:r>
        </a:p>
      </xdr:txBody>
    </xdr:sp>
    <xdr:clientData/>
  </xdr:twoCellAnchor>
  <xdr:twoCellAnchor>
    <xdr:from>
      <xdr:col>0</xdr:col>
      <xdr:colOff>0</xdr:colOff>
      <xdr:row>217</xdr:row>
      <xdr:rowOff>101600</xdr:rowOff>
    </xdr:from>
    <xdr:to>
      <xdr:col>1</xdr:col>
      <xdr:colOff>63500</xdr:colOff>
      <xdr:row>218</xdr:row>
      <xdr:rowOff>61317</xdr:rowOff>
    </xdr:to>
    <xdr:sp macro="" textlink="">
      <xdr:nvSpPr>
        <xdr:cNvPr id="43" name="TextBox 42">
          <a:extLst>
            <a:ext uri="{FF2B5EF4-FFF2-40B4-BE49-F238E27FC236}">
              <a16:creationId xmlns:a16="http://schemas.microsoft.com/office/drawing/2014/main" id="{066914A6-DAA1-3B0A-3C80-68362E2687AA}"/>
            </a:ext>
          </a:extLst>
        </xdr:cNvPr>
        <xdr:cNvSpPr txBox="1"/>
      </xdr:nvSpPr>
      <xdr:spPr>
        <a:xfrm>
          <a:off x="0" y="30257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X0A41T</a:t>
          </a:r>
        </a:p>
      </xdr:txBody>
    </xdr:sp>
    <xdr:clientData/>
  </xdr:twoCellAnchor>
  <xdr:twoCellAnchor>
    <xdr:from>
      <xdr:col>0</xdr:col>
      <xdr:colOff>0</xdr:colOff>
      <xdr:row>209</xdr:row>
      <xdr:rowOff>368300</xdr:rowOff>
    </xdr:from>
    <xdr:to>
      <xdr:col>1</xdr:col>
      <xdr:colOff>63500</xdr:colOff>
      <xdr:row>210</xdr:row>
      <xdr:rowOff>23217</xdr:rowOff>
    </xdr:to>
    <xdr:sp macro="" textlink="">
      <xdr:nvSpPr>
        <xdr:cNvPr id="44" name="TextBox 43">
          <a:extLst>
            <a:ext uri="{FF2B5EF4-FFF2-40B4-BE49-F238E27FC236}">
              <a16:creationId xmlns:a16="http://schemas.microsoft.com/office/drawing/2014/main" id="{A5EE0471-00F3-C9A6-94D7-942C3AD06016}"/>
            </a:ext>
          </a:extLst>
        </xdr:cNvPr>
        <xdr:cNvSpPr txBox="1"/>
      </xdr:nvSpPr>
      <xdr:spPr>
        <a:xfrm>
          <a:off x="0" y="29190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X0A42T</a:t>
          </a:r>
        </a:p>
      </xdr:txBody>
    </xdr:sp>
    <xdr:clientData/>
  </xdr:twoCellAnchor>
  <xdr:twoCellAnchor>
    <xdr:from>
      <xdr:col>0</xdr:col>
      <xdr:colOff>0</xdr:colOff>
      <xdr:row>203</xdr:row>
      <xdr:rowOff>95250</xdr:rowOff>
    </xdr:from>
    <xdr:to>
      <xdr:col>1</xdr:col>
      <xdr:colOff>63500</xdr:colOff>
      <xdr:row>204</xdr:row>
      <xdr:rowOff>64492</xdr:rowOff>
    </xdr:to>
    <xdr:sp macro="" textlink="">
      <xdr:nvSpPr>
        <xdr:cNvPr id="45" name="TextBox 44">
          <a:extLst>
            <a:ext uri="{FF2B5EF4-FFF2-40B4-BE49-F238E27FC236}">
              <a16:creationId xmlns:a16="http://schemas.microsoft.com/office/drawing/2014/main" id="{DBC91034-C253-F9ED-C97D-0C351009501C}"/>
            </a:ext>
          </a:extLst>
        </xdr:cNvPr>
        <xdr:cNvSpPr txBox="1"/>
      </xdr:nvSpPr>
      <xdr:spPr>
        <a:xfrm>
          <a:off x="0" y="28165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X0A43T</a:t>
          </a:r>
        </a:p>
      </xdr:txBody>
    </xdr:sp>
    <xdr:clientData/>
  </xdr:twoCellAnchor>
  <xdr:twoCellAnchor>
    <xdr:from>
      <xdr:col>0</xdr:col>
      <xdr:colOff>0</xdr:colOff>
      <xdr:row>197</xdr:row>
      <xdr:rowOff>120650</xdr:rowOff>
    </xdr:from>
    <xdr:to>
      <xdr:col>1</xdr:col>
      <xdr:colOff>63500</xdr:colOff>
      <xdr:row>198</xdr:row>
      <xdr:rowOff>80367</xdr:rowOff>
    </xdr:to>
    <xdr:sp macro="" textlink="">
      <xdr:nvSpPr>
        <xdr:cNvPr id="46" name="TextBox 45">
          <a:extLst>
            <a:ext uri="{FF2B5EF4-FFF2-40B4-BE49-F238E27FC236}">
              <a16:creationId xmlns:a16="http://schemas.microsoft.com/office/drawing/2014/main" id="{16B1E98F-D2CD-4B0B-5653-86D837C9677C}"/>
            </a:ext>
          </a:extLst>
        </xdr:cNvPr>
        <xdr:cNvSpPr txBox="1"/>
      </xdr:nvSpPr>
      <xdr:spPr>
        <a:xfrm>
          <a:off x="0" y="27362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X0A44T</a:t>
          </a:r>
        </a:p>
      </xdr:txBody>
    </xdr:sp>
    <xdr:clientData/>
  </xdr:twoCellAnchor>
  <xdr:twoCellAnchor>
    <xdr:from>
      <xdr:col>0</xdr:col>
      <xdr:colOff>0</xdr:colOff>
      <xdr:row>192</xdr:row>
      <xdr:rowOff>9525</xdr:rowOff>
    </xdr:from>
    <xdr:to>
      <xdr:col>1</xdr:col>
      <xdr:colOff>66675</xdr:colOff>
      <xdr:row>192</xdr:row>
      <xdr:rowOff>112117</xdr:rowOff>
    </xdr:to>
    <xdr:sp macro="" textlink="">
      <xdr:nvSpPr>
        <xdr:cNvPr id="47" name="TextBox 46">
          <a:extLst>
            <a:ext uri="{FF2B5EF4-FFF2-40B4-BE49-F238E27FC236}">
              <a16:creationId xmlns:a16="http://schemas.microsoft.com/office/drawing/2014/main" id="{3AFA4C48-F026-DE74-828A-A1F7C9C402EE}"/>
            </a:ext>
          </a:extLst>
        </xdr:cNvPr>
        <xdr:cNvSpPr txBox="1"/>
      </xdr:nvSpPr>
      <xdr:spPr>
        <a:xfrm>
          <a:off x="0" y="266033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X0A45T</a:t>
          </a:r>
        </a:p>
      </xdr:txBody>
    </xdr:sp>
    <xdr:clientData/>
  </xdr:twoCellAnchor>
  <xdr:twoCellAnchor>
    <xdr:from>
      <xdr:col>0</xdr:col>
      <xdr:colOff>0</xdr:colOff>
      <xdr:row>186</xdr:row>
      <xdr:rowOff>44450</xdr:rowOff>
    </xdr:from>
    <xdr:to>
      <xdr:col>1</xdr:col>
      <xdr:colOff>63500</xdr:colOff>
      <xdr:row>187</xdr:row>
      <xdr:rowOff>4167</xdr:rowOff>
    </xdr:to>
    <xdr:sp macro="" textlink="">
      <xdr:nvSpPr>
        <xdr:cNvPr id="48" name="TextBox 47">
          <a:extLst>
            <a:ext uri="{FF2B5EF4-FFF2-40B4-BE49-F238E27FC236}">
              <a16:creationId xmlns:a16="http://schemas.microsoft.com/office/drawing/2014/main" id="{34DEE4B6-E777-CDF7-B03A-22B9D82953E1}"/>
            </a:ext>
          </a:extLst>
        </xdr:cNvPr>
        <xdr:cNvSpPr txBox="1"/>
      </xdr:nvSpPr>
      <xdr:spPr>
        <a:xfrm>
          <a:off x="0" y="25819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X0A46T</a:t>
          </a:r>
        </a:p>
      </xdr:txBody>
    </xdr:sp>
    <xdr:clientData/>
  </xdr:twoCellAnchor>
  <xdr:twoCellAnchor>
    <xdr:from>
      <xdr:col>0</xdr:col>
      <xdr:colOff>0</xdr:colOff>
      <xdr:row>180</xdr:row>
      <xdr:rowOff>82550</xdr:rowOff>
    </xdr:from>
    <xdr:to>
      <xdr:col>1</xdr:col>
      <xdr:colOff>63500</xdr:colOff>
      <xdr:row>181</xdr:row>
      <xdr:rowOff>42267</xdr:rowOff>
    </xdr:to>
    <xdr:sp macro="" textlink="">
      <xdr:nvSpPr>
        <xdr:cNvPr id="49" name="TextBox 48">
          <a:extLst>
            <a:ext uri="{FF2B5EF4-FFF2-40B4-BE49-F238E27FC236}">
              <a16:creationId xmlns:a16="http://schemas.microsoft.com/office/drawing/2014/main" id="{40ACD59C-2BD3-F07F-894A-DFB74627FF5A}"/>
            </a:ext>
          </a:extLst>
        </xdr:cNvPr>
        <xdr:cNvSpPr txBox="1"/>
      </xdr:nvSpPr>
      <xdr:spPr>
        <a:xfrm>
          <a:off x="0" y="25019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X0A47T</a:t>
          </a:r>
        </a:p>
      </xdr:txBody>
    </xdr:sp>
    <xdr:clientData/>
  </xdr:twoCellAnchor>
  <xdr:twoCellAnchor>
    <xdr:from>
      <xdr:col>0</xdr:col>
      <xdr:colOff>0</xdr:colOff>
      <xdr:row>174</xdr:row>
      <xdr:rowOff>53975</xdr:rowOff>
    </xdr:from>
    <xdr:to>
      <xdr:col>1</xdr:col>
      <xdr:colOff>66675</xdr:colOff>
      <xdr:row>175</xdr:row>
      <xdr:rowOff>13692</xdr:rowOff>
    </xdr:to>
    <xdr:sp macro="" textlink="">
      <xdr:nvSpPr>
        <xdr:cNvPr id="50" name="TextBox 49">
          <a:extLst>
            <a:ext uri="{FF2B5EF4-FFF2-40B4-BE49-F238E27FC236}">
              <a16:creationId xmlns:a16="http://schemas.microsoft.com/office/drawing/2014/main" id="{4702EB24-6877-E712-2454-D2E4802966B4}"/>
            </a:ext>
          </a:extLst>
        </xdr:cNvPr>
        <xdr:cNvSpPr txBox="1"/>
      </xdr:nvSpPr>
      <xdr:spPr>
        <a:xfrm>
          <a:off x="0" y="241903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X0A48T</a:t>
          </a:r>
        </a:p>
      </xdr:txBody>
    </xdr:sp>
    <xdr:clientData/>
  </xdr:twoCellAnchor>
  <xdr:twoCellAnchor>
    <xdr:from>
      <xdr:col>0</xdr:col>
      <xdr:colOff>0</xdr:colOff>
      <xdr:row>143</xdr:row>
      <xdr:rowOff>9525</xdr:rowOff>
    </xdr:from>
    <xdr:to>
      <xdr:col>1</xdr:col>
      <xdr:colOff>63500</xdr:colOff>
      <xdr:row>143</xdr:row>
      <xdr:rowOff>112117</xdr:rowOff>
    </xdr:to>
    <xdr:sp macro="" textlink="">
      <xdr:nvSpPr>
        <xdr:cNvPr id="51" name="TextBox 50">
          <a:extLst>
            <a:ext uri="{FF2B5EF4-FFF2-40B4-BE49-F238E27FC236}">
              <a16:creationId xmlns:a16="http://schemas.microsoft.com/office/drawing/2014/main" id="{B3CAA748-C8B7-87CD-0710-AC86480C9F54}"/>
            </a:ext>
          </a:extLst>
        </xdr:cNvPr>
        <xdr:cNvSpPr txBox="1"/>
      </xdr:nvSpPr>
      <xdr:spPr>
        <a:xfrm>
          <a:off x="0" y="2000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X0A49T</a:t>
          </a:r>
        </a:p>
      </xdr:txBody>
    </xdr:sp>
    <xdr:clientData/>
  </xdr:twoCellAnchor>
  <xdr:twoCellAnchor>
    <xdr:from>
      <xdr:col>0</xdr:col>
      <xdr:colOff>0</xdr:colOff>
      <xdr:row>137</xdr:row>
      <xdr:rowOff>28575</xdr:rowOff>
    </xdr:from>
    <xdr:to>
      <xdr:col>1</xdr:col>
      <xdr:colOff>63500</xdr:colOff>
      <xdr:row>137</xdr:row>
      <xdr:rowOff>131167</xdr:rowOff>
    </xdr:to>
    <xdr:sp macro="" textlink="">
      <xdr:nvSpPr>
        <xdr:cNvPr id="52" name="TextBox 51">
          <a:extLst>
            <a:ext uri="{FF2B5EF4-FFF2-40B4-BE49-F238E27FC236}">
              <a16:creationId xmlns:a16="http://schemas.microsoft.com/office/drawing/2014/main" id="{8DB2DBC1-CCB3-E071-C659-A36A076971CE}"/>
            </a:ext>
          </a:extLst>
        </xdr:cNvPr>
        <xdr:cNvSpPr txBox="1"/>
      </xdr:nvSpPr>
      <xdr:spPr>
        <a:xfrm>
          <a:off x="0" y="19221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X0A50T</a:t>
          </a:r>
        </a:p>
      </xdr:txBody>
    </xdr:sp>
    <xdr:clientData/>
  </xdr:twoCellAnchor>
  <xdr:twoCellAnchor>
    <xdr:from>
      <xdr:col>0</xdr:col>
      <xdr:colOff>0</xdr:colOff>
      <xdr:row>131</xdr:row>
      <xdr:rowOff>44450</xdr:rowOff>
    </xdr:from>
    <xdr:to>
      <xdr:col>1</xdr:col>
      <xdr:colOff>66675</xdr:colOff>
      <xdr:row>132</xdr:row>
      <xdr:rowOff>4167</xdr:rowOff>
    </xdr:to>
    <xdr:sp macro="" textlink="">
      <xdr:nvSpPr>
        <xdr:cNvPr id="53" name="TextBox 52">
          <a:extLst>
            <a:ext uri="{FF2B5EF4-FFF2-40B4-BE49-F238E27FC236}">
              <a16:creationId xmlns:a16="http://schemas.microsoft.com/office/drawing/2014/main" id="{BE52D121-B4D1-1C79-589F-FA39CAECE64E}"/>
            </a:ext>
          </a:extLst>
        </xdr:cNvPr>
        <xdr:cNvSpPr txBox="1"/>
      </xdr:nvSpPr>
      <xdr:spPr>
        <a:xfrm>
          <a:off x="0" y="184372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X0A51T</a:t>
          </a:r>
        </a:p>
      </xdr:txBody>
    </xdr:sp>
    <xdr:clientData/>
  </xdr:twoCellAnchor>
  <xdr:twoCellAnchor>
    <xdr:from>
      <xdr:col>0</xdr:col>
      <xdr:colOff>0</xdr:colOff>
      <xdr:row>119</xdr:row>
      <xdr:rowOff>82550</xdr:rowOff>
    </xdr:from>
    <xdr:to>
      <xdr:col>1</xdr:col>
      <xdr:colOff>66675</xdr:colOff>
      <xdr:row>120</xdr:row>
      <xdr:rowOff>42267</xdr:rowOff>
    </xdr:to>
    <xdr:sp macro="" textlink="">
      <xdr:nvSpPr>
        <xdr:cNvPr id="54" name="TextBox 53">
          <a:extLst>
            <a:ext uri="{FF2B5EF4-FFF2-40B4-BE49-F238E27FC236}">
              <a16:creationId xmlns:a16="http://schemas.microsoft.com/office/drawing/2014/main" id="{851BAC1B-765D-E684-66E8-BA17A1B680F5}"/>
            </a:ext>
          </a:extLst>
        </xdr:cNvPr>
        <xdr:cNvSpPr txBox="1"/>
      </xdr:nvSpPr>
      <xdr:spPr>
        <a:xfrm>
          <a:off x="0" y="168751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X0A52T</a:t>
          </a:r>
        </a:p>
      </xdr:txBody>
    </xdr:sp>
    <xdr:clientData/>
  </xdr:twoCellAnchor>
  <xdr:twoCellAnchor>
    <xdr:from>
      <xdr:col>0</xdr:col>
      <xdr:colOff>0</xdr:colOff>
      <xdr:row>113</xdr:row>
      <xdr:rowOff>101600</xdr:rowOff>
    </xdr:from>
    <xdr:to>
      <xdr:col>1</xdr:col>
      <xdr:colOff>66675</xdr:colOff>
      <xdr:row>114</xdr:row>
      <xdr:rowOff>61317</xdr:rowOff>
    </xdr:to>
    <xdr:sp macro="" textlink="">
      <xdr:nvSpPr>
        <xdr:cNvPr id="55" name="TextBox 54">
          <a:extLst>
            <a:ext uri="{FF2B5EF4-FFF2-40B4-BE49-F238E27FC236}">
              <a16:creationId xmlns:a16="http://schemas.microsoft.com/office/drawing/2014/main" id="{9720F995-7972-36E9-BCC5-040DA60C6ECD}"/>
            </a:ext>
          </a:extLst>
        </xdr:cNvPr>
        <xdr:cNvSpPr txBox="1"/>
      </xdr:nvSpPr>
      <xdr:spPr>
        <a:xfrm>
          <a:off x="0" y="160940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X0A53T</a:t>
          </a:r>
        </a:p>
      </xdr:txBody>
    </xdr:sp>
    <xdr:clientData/>
  </xdr:twoCellAnchor>
  <xdr:twoCellAnchor>
    <xdr:from>
      <xdr:col>0</xdr:col>
      <xdr:colOff>0</xdr:colOff>
      <xdr:row>107</xdr:row>
      <xdr:rowOff>120650</xdr:rowOff>
    </xdr:from>
    <xdr:to>
      <xdr:col>1</xdr:col>
      <xdr:colOff>66675</xdr:colOff>
      <xdr:row>108</xdr:row>
      <xdr:rowOff>80367</xdr:rowOff>
    </xdr:to>
    <xdr:sp macro="" textlink="">
      <xdr:nvSpPr>
        <xdr:cNvPr id="56" name="TextBox 55">
          <a:extLst>
            <a:ext uri="{FF2B5EF4-FFF2-40B4-BE49-F238E27FC236}">
              <a16:creationId xmlns:a16="http://schemas.microsoft.com/office/drawing/2014/main" id="{671A6E7F-4831-B082-976C-3C8BE6B71D2A}"/>
            </a:ext>
          </a:extLst>
        </xdr:cNvPr>
        <xdr:cNvSpPr txBox="1"/>
      </xdr:nvSpPr>
      <xdr:spPr>
        <a:xfrm>
          <a:off x="0" y="153130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X0A54T</a:t>
          </a:r>
        </a:p>
      </xdr:txBody>
    </xdr:sp>
    <xdr:clientData/>
  </xdr:twoCellAnchor>
  <xdr:twoCellAnchor>
    <xdr:from>
      <xdr:col>0</xdr:col>
      <xdr:colOff>0</xdr:colOff>
      <xdr:row>100</xdr:row>
      <xdr:rowOff>9525</xdr:rowOff>
    </xdr:from>
    <xdr:to>
      <xdr:col>1</xdr:col>
      <xdr:colOff>66675</xdr:colOff>
      <xdr:row>100</xdr:row>
      <xdr:rowOff>112117</xdr:rowOff>
    </xdr:to>
    <xdr:sp macro="" textlink="">
      <xdr:nvSpPr>
        <xdr:cNvPr id="57" name="TextBox 56">
          <a:extLst>
            <a:ext uri="{FF2B5EF4-FFF2-40B4-BE49-F238E27FC236}">
              <a16:creationId xmlns:a16="http://schemas.microsoft.com/office/drawing/2014/main" id="{5674CEC7-8523-4956-E9F2-8C6367859B9A}"/>
            </a:ext>
          </a:extLst>
        </xdr:cNvPr>
        <xdr:cNvSpPr txBox="1"/>
      </xdr:nvSpPr>
      <xdr:spPr>
        <a:xfrm>
          <a:off x="0" y="140303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X0A55T</a:t>
          </a:r>
        </a:p>
      </xdr:txBody>
    </xdr:sp>
    <xdr:clientData/>
  </xdr:twoCellAnchor>
  <xdr:twoCellAnchor>
    <xdr:from>
      <xdr:col>0</xdr:col>
      <xdr:colOff>0</xdr:colOff>
      <xdr:row>94</xdr:row>
      <xdr:rowOff>28575</xdr:rowOff>
    </xdr:from>
    <xdr:to>
      <xdr:col>1</xdr:col>
      <xdr:colOff>66675</xdr:colOff>
      <xdr:row>94</xdr:row>
      <xdr:rowOff>131167</xdr:rowOff>
    </xdr:to>
    <xdr:sp macro="" textlink="">
      <xdr:nvSpPr>
        <xdr:cNvPr id="58" name="TextBox 57">
          <a:extLst>
            <a:ext uri="{FF2B5EF4-FFF2-40B4-BE49-F238E27FC236}">
              <a16:creationId xmlns:a16="http://schemas.microsoft.com/office/drawing/2014/main" id="{561F04C1-B592-37A3-80AC-B342BB0AE311}"/>
            </a:ext>
          </a:extLst>
        </xdr:cNvPr>
        <xdr:cNvSpPr txBox="1"/>
      </xdr:nvSpPr>
      <xdr:spPr>
        <a:xfrm>
          <a:off x="0" y="13249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X0A56T</a:t>
          </a:r>
        </a:p>
      </xdr:txBody>
    </xdr:sp>
    <xdr:clientData/>
  </xdr:twoCellAnchor>
  <xdr:twoCellAnchor>
    <xdr:from>
      <xdr:col>0</xdr:col>
      <xdr:colOff>0</xdr:colOff>
      <xdr:row>88</xdr:row>
      <xdr:rowOff>44450</xdr:rowOff>
    </xdr:from>
    <xdr:to>
      <xdr:col>1</xdr:col>
      <xdr:colOff>63500</xdr:colOff>
      <xdr:row>89</xdr:row>
      <xdr:rowOff>4167</xdr:rowOff>
    </xdr:to>
    <xdr:sp macro="" textlink="">
      <xdr:nvSpPr>
        <xdr:cNvPr id="59" name="TextBox 58">
          <a:extLst>
            <a:ext uri="{FF2B5EF4-FFF2-40B4-BE49-F238E27FC236}">
              <a16:creationId xmlns:a16="http://schemas.microsoft.com/office/drawing/2014/main" id="{AE33AD07-C4FB-AD02-F827-AE00A6897FEF}"/>
            </a:ext>
          </a:extLst>
        </xdr:cNvPr>
        <xdr:cNvSpPr txBox="1"/>
      </xdr:nvSpPr>
      <xdr:spPr>
        <a:xfrm>
          <a:off x="0" y="124650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X0A57T</a:t>
          </a:r>
        </a:p>
      </xdr:txBody>
    </xdr:sp>
    <xdr:clientData/>
  </xdr:twoCellAnchor>
  <xdr:twoCellAnchor>
    <xdr:from>
      <xdr:col>0</xdr:col>
      <xdr:colOff>0</xdr:colOff>
      <xdr:row>82</xdr:row>
      <xdr:rowOff>63500</xdr:rowOff>
    </xdr:from>
    <xdr:to>
      <xdr:col>1</xdr:col>
      <xdr:colOff>63500</xdr:colOff>
      <xdr:row>83</xdr:row>
      <xdr:rowOff>23217</xdr:rowOff>
    </xdr:to>
    <xdr:sp macro="" textlink="">
      <xdr:nvSpPr>
        <xdr:cNvPr id="60" name="TextBox 59">
          <a:extLst>
            <a:ext uri="{FF2B5EF4-FFF2-40B4-BE49-F238E27FC236}">
              <a16:creationId xmlns:a16="http://schemas.microsoft.com/office/drawing/2014/main" id="{7B63057D-1579-B44A-21D7-26B6F5C71497}"/>
            </a:ext>
          </a:extLst>
        </xdr:cNvPr>
        <xdr:cNvSpPr txBox="1"/>
      </xdr:nvSpPr>
      <xdr:spPr>
        <a:xfrm>
          <a:off x="0" y="1168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X0A58T</a:t>
          </a:r>
        </a:p>
      </xdr:txBody>
    </xdr:sp>
    <xdr:clientData/>
  </xdr:twoCellAnchor>
  <xdr:twoCellAnchor>
    <xdr:from>
      <xdr:col>0</xdr:col>
      <xdr:colOff>0</xdr:colOff>
      <xdr:row>76</xdr:row>
      <xdr:rowOff>82550</xdr:rowOff>
    </xdr:from>
    <xdr:to>
      <xdr:col>1</xdr:col>
      <xdr:colOff>63500</xdr:colOff>
      <xdr:row>77</xdr:row>
      <xdr:rowOff>42267</xdr:rowOff>
    </xdr:to>
    <xdr:sp macro="" textlink="">
      <xdr:nvSpPr>
        <xdr:cNvPr id="61" name="TextBox 60">
          <a:extLst>
            <a:ext uri="{FF2B5EF4-FFF2-40B4-BE49-F238E27FC236}">
              <a16:creationId xmlns:a16="http://schemas.microsoft.com/office/drawing/2014/main" id="{BCC12440-63A9-5B0C-1DD6-2B3BF565DD02}"/>
            </a:ext>
          </a:extLst>
        </xdr:cNvPr>
        <xdr:cNvSpPr txBox="1"/>
      </xdr:nvSpPr>
      <xdr:spPr>
        <a:xfrm>
          <a:off x="0" y="10902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X0A59T</a:t>
          </a:r>
        </a:p>
      </xdr:txBody>
    </xdr:sp>
    <xdr:clientData/>
  </xdr:twoCellAnchor>
  <xdr:twoCellAnchor>
    <xdr:from>
      <xdr:col>0</xdr:col>
      <xdr:colOff>0</xdr:colOff>
      <xdr:row>70</xdr:row>
      <xdr:rowOff>101600</xdr:rowOff>
    </xdr:from>
    <xdr:to>
      <xdr:col>1</xdr:col>
      <xdr:colOff>63500</xdr:colOff>
      <xdr:row>71</xdr:row>
      <xdr:rowOff>61317</xdr:rowOff>
    </xdr:to>
    <xdr:sp macro="" textlink="">
      <xdr:nvSpPr>
        <xdr:cNvPr id="62" name="TextBox 61">
          <a:extLst>
            <a:ext uri="{FF2B5EF4-FFF2-40B4-BE49-F238E27FC236}">
              <a16:creationId xmlns:a16="http://schemas.microsoft.com/office/drawing/2014/main" id="{BBFF930A-703E-BC30-9E27-E33226E9938A}"/>
            </a:ext>
          </a:extLst>
        </xdr:cNvPr>
        <xdr:cNvSpPr txBox="1"/>
      </xdr:nvSpPr>
      <xdr:spPr>
        <a:xfrm>
          <a:off x="0" y="10121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X0A60T</a:t>
          </a:r>
        </a:p>
      </xdr:txBody>
    </xdr:sp>
    <xdr:clientData/>
  </xdr:twoCellAnchor>
  <xdr:twoCellAnchor>
    <xdr:from>
      <xdr:col>0</xdr:col>
      <xdr:colOff>0</xdr:colOff>
      <xdr:row>64</xdr:row>
      <xdr:rowOff>120650</xdr:rowOff>
    </xdr:from>
    <xdr:to>
      <xdr:col>1</xdr:col>
      <xdr:colOff>63500</xdr:colOff>
      <xdr:row>65</xdr:row>
      <xdr:rowOff>80367</xdr:rowOff>
    </xdr:to>
    <xdr:sp macro="" textlink="">
      <xdr:nvSpPr>
        <xdr:cNvPr id="63" name="TextBox 62">
          <a:extLst>
            <a:ext uri="{FF2B5EF4-FFF2-40B4-BE49-F238E27FC236}">
              <a16:creationId xmlns:a16="http://schemas.microsoft.com/office/drawing/2014/main" id="{C53D9821-1EEA-C96B-A9F0-7FB4AE640C01}"/>
            </a:ext>
          </a:extLst>
        </xdr:cNvPr>
        <xdr:cNvSpPr txBox="1"/>
      </xdr:nvSpPr>
      <xdr:spPr>
        <a:xfrm>
          <a:off x="0" y="9340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X0A61T</a:t>
          </a:r>
        </a:p>
      </xdr:txBody>
    </xdr:sp>
    <xdr:clientData/>
  </xdr:twoCellAnchor>
  <xdr:twoCellAnchor>
    <xdr:from>
      <xdr:col>0</xdr:col>
      <xdr:colOff>0</xdr:colOff>
      <xdr:row>58</xdr:row>
      <xdr:rowOff>139700</xdr:rowOff>
    </xdr:from>
    <xdr:to>
      <xdr:col>1</xdr:col>
      <xdr:colOff>63500</xdr:colOff>
      <xdr:row>59</xdr:row>
      <xdr:rowOff>99417</xdr:rowOff>
    </xdr:to>
    <xdr:sp macro="" textlink="">
      <xdr:nvSpPr>
        <xdr:cNvPr id="64" name="TextBox 63">
          <a:extLst>
            <a:ext uri="{FF2B5EF4-FFF2-40B4-BE49-F238E27FC236}">
              <a16:creationId xmlns:a16="http://schemas.microsoft.com/office/drawing/2014/main" id="{6EA8B957-9490-93EF-8548-DCD6BBF652C0}"/>
            </a:ext>
          </a:extLst>
        </xdr:cNvPr>
        <xdr:cNvSpPr txBox="1"/>
      </xdr:nvSpPr>
      <xdr:spPr>
        <a:xfrm>
          <a:off x="0" y="8559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X0A62T</a:t>
          </a:r>
        </a:p>
      </xdr:txBody>
    </xdr:sp>
    <xdr:clientData/>
  </xdr:twoCellAnchor>
  <xdr:twoCellAnchor>
    <xdr:from>
      <xdr:col>0</xdr:col>
      <xdr:colOff>0</xdr:colOff>
      <xdr:row>53</xdr:row>
      <xdr:rowOff>9525</xdr:rowOff>
    </xdr:from>
    <xdr:to>
      <xdr:col>1</xdr:col>
      <xdr:colOff>63500</xdr:colOff>
      <xdr:row>53</xdr:row>
      <xdr:rowOff>112117</xdr:rowOff>
    </xdr:to>
    <xdr:sp macro="" textlink="">
      <xdr:nvSpPr>
        <xdr:cNvPr id="65" name="TextBox 64">
          <a:extLst>
            <a:ext uri="{FF2B5EF4-FFF2-40B4-BE49-F238E27FC236}">
              <a16:creationId xmlns:a16="http://schemas.microsoft.com/office/drawing/2014/main" id="{205002A8-74BB-EC04-6BAA-8E54AD4B4182}"/>
            </a:ext>
          </a:extLst>
        </xdr:cNvPr>
        <xdr:cNvSpPr txBox="1"/>
      </xdr:nvSpPr>
      <xdr:spPr>
        <a:xfrm>
          <a:off x="0" y="77724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X0A63T</a:t>
          </a:r>
        </a:p>
      </xdr:txBody>
    </xdr:sp>
    <xdr:clientData/>
  </xdr:twoCellAnchor>
  <xdr:twoCellAnchor>
    <xdr:from>
      <xdr:col>0</xdr:col>
      <xdr:colOff>0</xdr:colOff>
      <xdr:row>45</xdr:row>
      <xdr:rowOff>38100</xdr:rowOff>
    </xdr:from>
    <xdr:to>
      <xdr:col>1</xdr:col>
      <xdr:colOff>63500</xdr:colOff>
      <xdr:row>45</xdr:row>
      <xdr:rowOff>140692</xdr:rowOff>
    </xdr:to>
    <xdr:sp macro="" textlink="">
      <xdr:nvSpPr>
        <xdr:cNvPr id="66" name="TextBox 65">
          <a:extLst>
            <a:ext uri="{FF2B5EF4-FFF2-40B4-BE49-F238E27FC236}">
              <a16:creationId xmlns:a16="http://schemas.microsoft.com/office/drawing/2014/main" id="{04186358-8395-8240-9972-EB302CFCFA16}"/>
            </a:ext>
          </a:extLst>
        </xdr:cNvPr>
        <xdr:cNvSpPr txBox="1"/>
      </xdr:nvSpPr>
      <xdr:spPr>
        <a:xfrm>
          <a:off x="0" y="6715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X0A64T</a:t>
          </a:r>
        </a:p>
      </xdr:txBody>
    </xdr:sp>
    <xdr:clientData/>
  </xdr:twoCellAnchor>
  <xdr:twoCellAnchor>
    <xdr:from>
      <xdr:col>0</xdr:col>
      <xdr:colOff>0</xdr:colOff>
      <xdr:row>39</xdr:row>
      <xdr:rowOff>57150</xdr:rowOff>
    </xdr:from>
    <xdr:to>
      <xdr:col>1</xdr:col>
      <xdr:colOff>63500</xdr:colOff>
      <xdr:row>40</xdr:row>
      <xdr:rowOff>16867</xdr:rowOff>
    </xdr:to>
    <xdr:sp macro="" textlink="">
      <xdr:nvSpPr>
        <xdr:cNvPr id="67" name="TextBox 66">
          <a:extLst>
            <a:ext uri="{FF2B5EF4-FFF2-40B4-BE49-F238E27FC236}">
              <a16:creationId xmlns:a16="http://schemas.microsoft.com/office/drawing/2014/main" id="{01007BAB-7B9D-ECBA-96E2-72B283C40006}"/>
            </a:ext>
          </a:extLst>
        </xdr:cNvPr>
        <xdr:cNvSpPr txBox="1"/>
      </xdr:nvSpPr>
      <xdr:spPr>
        <a:xfrm>
          <a:off x="0" y="5934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X0A65T</a:t>
          </a:r>
        </a:p>
      </xdr:txBody>
    </xdr:sp>
    <xdr:clientData/>
  </xdr:twoCellAnchor>
  <xdr:twoCellAnchor>
    <xdr:from>
      <xdr:col>0</xdr:col>
      <xdr:colOff>0</xdr:colOff>
      <xdr:row>33</xdr:row>
      <xdr:rowOff>76200</xdr:rowOff>
    </xdr:from>
    <xdr:to>
      <xdr:col>1</xdr:col>
      <xdr:colOff>63500</xdr:colOff>
      <xdr:row>34</xdr:row>
      <xdr:rowOff>35917</xdr:rowOff>
    </xdr:to>
    <xdr:sp macro="" textlink="">
      <xdr:nvSpPr>
        <xdr:cNvPr id="68" name="TextBox 67">
          <a:extLst>
            <a:ext uri="{FF2B5EF4-FFF2-40B4-BE49-F238E27FC236}">
              <a16:creationId xmlns:a16="http://schemas.microsoft.com/office/drawing/2014/main" id="{7A45B6DD-520C-A641-8EE7-6E6E8C904FC8}"/>
            </a:ext>
          </a:extLst>
        </xdr:cNvPr>
        <xdr:cNvSpPr txBox="1"/>
      </xdr:nvSpPr>
      <xdr:spPr>
        <a:xfrm>
          <a:off x="0" y="51530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X0A66T</a:t>
          </a:r>
        </a:p>
      </xdr:txBody>
    </xdr:sp>
    <xdr:clientData/>
  </xdr:twoCellAnchor>
  <xdr:twoCellAnchor>
    <xdr:from>
      <xdr:col>0</xdr:col>
      <xdr:colOff>0</xdr:colOff>
      <xdr:row>27</xdr:row>
      <xdr:rowOff>82550</xdr:rowOff>
    </xdr:from>
    <xdr:to>
      <xdr:col>1</xdr:col>
      <xdr:colOff>66675</xdr:colOff>
      <xdr:row>28</xdr:row>
      <xdr:rowOff>42267</xdr:rowOff>
    </xdr:to>
    <xdr:sp macro="" textlink="">
      <xdr:nvSpPr>
        <xdr:cNvPr id="69" name="TextBox 68">
          <a:extLst>
            <a:ext uri="{FF2B5EF4-FFF2-40B4-BE49-F238E27FC236}">
              <a16:creationId xmlns:a16="http://schemas.microsoft.com/office/drawing/2014/main" id="{4CC07C09-11E1-C639-988E-A575F8EDBF58}"/>
            </a:ext>
          </a:extLst>
        </xdr:cNvPr>
        <xdr:cNvSpPr txBox="1"/>
      </xdr:nvSpPr>
      <xdr:spPr>
        <a:xfrm>
          <a:off x="0" y="46450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X0A67T</a:t>
          </a:r>
        </a:p>
      </xdr:txBody>
    </xdr:sp>
    <xdr:clientData/>
  </xdr:twoCellAnchor>
  <xdr:twoCellAnchor>
    <xdr:from>
      <xdr:col>0</xdr:col>
      <xdr:colOff>0</xdr:colOff>
      <xdr:row>21</xdr:row>
      <xdr:rowOff>101600</xdr:rowOff>
    </xdr:from>
    <xdr:to>
      <xdr:col>1</xdr:col>
      <xdr:colOff>66675</xdr:colOff>
      <xdr:row>22</xdr:row>
      <xdr:rowOff>61317</xdr:rowOff>
    </xdr:to>
    <xdr:sp macro="" textlink="">
      <xdr:nvSpPr>
        <xdr:cNvPr id="70" name="TextBox 69">
          <a:extLst>
            <a:ext uri="{FF2B5EF4-FFF2-40B4-BE49-F238E27FC236}">
              <a16:creationId xmlns:a16="http://schemas.microsoft.com/office/drawing/2014/main" id="{081F6BCE-DD69-55C1-453D-C99EC2602C65}"/>
            </a:ext>
          </a:extLst>
        </xdr:cNvPr>
        <xdr:cNvSpPr txBox="1"/>
      </xdr:nvSpPr>
      <xdr:spPr>
        <a:xfrm>
          <a:off x="0" y="38639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X0A68T</a:t>
          </a:r>
        </a:p>
      </xdr:txBody>
    </xdr:sp>
    <xdr:clientData/>
  </xdr:twoCellAnchor>
  <xdr:twoCellAnchor>
    <xdr:from>
      <xdr:col>0</xdr:col>
      <xdr:colOff>0</xdr:colOff>
      <xdr:row>15</xdr:row>
      <xdr:rowOff>120650</xdr:rowOff>
    </xdr:from>
    <xdr:to>
      <xdr:col>1</xdr:col>
      <xdr:colOff>66675</xdr:colOff>
      <xdr:row>16</xdr:row>
      <xdr:rowOff>80367</xdr:rowOff>
    </xdr:to>
    <xdr:sp macro="" textlink="">
      <xdr:nvSpPr>
        <xdr:cNvPr id="71" name="TextBox 70">
          <a:extLst>
            <a:ext uri="{FF2B5EF4-FFF2-40B4-BE49-F238E27FC236}">
              <a16:creationId xmlns:a16="http://schemas.microsoft.com/office/drawing/2014/main" id="{0A9C8C5D-8489-178B-0484-DEBBCBC90B9B}"/>
            </a:ext>
          </a:extLst>
        </xdr:cNvPr>
        <xdr:cNvSpPr txBox="1"/>
      </xdr:nvSpPr>
      <xdr:spPr>
        <a:xfrm>
          <a:off x="0" y="30829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X0A69T</a:t>
          </a:r>
        </a:p>
      </xdr:txBody>
    </xdr:sp>
    <xdr:clientData/>
  </xdr:twoCellAnchor>
  <xdr:twoCellAnchor>
    <xdr:from>
      <xdr:col>0</xdr:col>
      <xdr:colOff>0</xdr:colOff>
      <xdr:row>10</xdr:row>
      <xdr:rowOff>9525</xdr:rowOff>
    </xdr:from>
    <xdr:to>
      <xdr:col>1</xdr:col>
      <xdr:colOff>66675</xdr:colOff>
      <xdr:row>10</xdr:row>
      <xdr:rowOff>112117</xdr:rowOff>
    </xdr:to>
    <xdr:sp macro="" textlink="">
      <xdr:nvSpPr>
        <xdr:cNvPr id="72" name="TextBox 71">
          <a:extLst>
            <a:ext uri="{FF2B5EF4-FFF2-40B4-BE49-F238E27FC236}">
              <a16:creationId xmlns:a16="http://schemas.microsoft.com/office/drawing/2014/main" id="{B69A06AC-3EB3-2C00-4E61-31FD692E4866}"/>
            </a:ext>
          </a:extLst>
        </xdr:cNvPr>
        <xdr:cNvSpPr txBox="1"/>
      </xdr:nvSpPr>
      <xdr:spPr>
        <a:xfrm>
          <a:off x="0" y="22574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X0A70T</a:t>
          </a:r>
        </a:p>
      </xdr:txBody>
    </xdr:sp>
    <xdr:clientData/>
  </xdr:twoCellAnchor>
  <xdr:twoCellAnchor>
    <xdr:from>
      <xdr:col>0</xdr:col>
      <xdr:colOff>0</xdr:colOff>
      <xdr:row>148</xdr:row>
      <xdr:rowOff>82550</xdr:rowOff>
    </xdr:from>
    <xdr:to>
      <xdr:col>1</xdr:col>
      <xdr:colOff>63500</xdr:colOff>
      <xdr:row>149</xdr:row>
      <xdr:rowOff>99417</xdr:rowOff>
    </xdr:to>
    <xdr:sp macro="" textlink="">
      <xdr:nvSpPr>
        <xdr:cNvPr id="73" name="TextBox 72">
          <a:extLst>
            <a:ext uri="{FF2B5EF4-FFF2-40B4-BE49-F238E27FC236}">
              <a16:creationId xmlns:a16="http://schemas.microsoft.com/office/drawing/2014/main" id="{AABA690E-14B7-728B-D248-61CC5B3D06AC}"/>
            </a:ext>
          </a:extLst>
        </xdr:cNvPr>
        <xdr:cNvSpPr txBox="1"/>
      </xdr:nvSpPr>
      <xdr:spPr>
        <a:xfrm>
          <a:off x="0" y="20789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X0A71T</a:t>
          </a:r>
        </a:p>
      </xdr:txBody>
    </xdr:sp>
    <xdr:clientData/>
  </xdr:twoCellAnchor>
  <xdr:twoCellAnchor>
    <xdr:from>
      <xdr:col>0</xdr:col>
      <xdr:colOff>0</xdr:colOff>
      <xdr:row>154</xdr:row>
      <xdr:rowOff>63500</xdr:rowOff>
    </xdr:from>
    <xdr:to>
      <xdr:col>1</xdr:col>
      <xdr:colOff>63500</xdr:colOff>
      <xdr:row>155</xdr:row>
      <xdr:rowOff>80367</xdr:rowOff>
    </xdr:to>
    <xdr:sp macro="" textlink="">
      <xdr:nvSpPr>
        <xdr:cNvPr id="74" name="TextBox 73">
          <a:extLst>
            <a:ext uri="{FF2B5EF4-FFF2-40B4-BE49-F238E27FC236}">
              <a16:creationId xmlns:a16="http://schemas.microsoft.com/office/drawing/2014/main" id="{0FB7D0CC-EA96-BAA8-131F-A7D5C1FC9136}"/>
            </a:ext>
          </a:extLst>
        </xdr:cNvPr>
        <xdr:cNvSpPr txBox="1"/>
      </xdr:nvSpPr>
      <xdr:spPr>
        <a:xfrm>
          <a:off x="0" y="21570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X0A72T</a:t>
          </a:r>
        </a:p>
      </xdr:txBody>
    </xdr:sp>
    <xdr:clientData/>
  </xdr:twoCellAnchor>
  <xdr:twoCellAnchor>
    <xdr:from>
      <xdr:col>0</xdr:col>
      <xdr:colOff>0</xdr:colOff>
      <xdr:row>162</xdr:row>
      <xdr:rowOff>92075</xdr:rowOff>
    </xdr:from>
    <xdr:to>
      <xdr:col>1</xdr:col>
      <xdr:colOff>66675</xdr:colOff>
      <xdr:row>163</xdr:row>
      <xdr:rowOff>51792</xdr:rowOff>
    </xdr:to>
    <xdr:sp macro="" textlink="">
      <xdr:nvSpPr>
        <xdr:cNvPr id="75" name="TextBox 74">
          <a:extLst>
            <a:ext uri="{FF2B5EF4-FFF2-40B4-BE49-F238E27FC236}">
              <a16:creationId xmlns:a16="http://schemas.microsoft.com/office/drawing/2014/main" id="{C6208C14-1EB2-DD29-C9D7-51979992C0B7}"/>
            </a:ext>
          </a:extLst>
        </xdr:cNvPr>
        <xdr:cNvSpPr txBox="1"/>
      </xdr:nvSpPr>
      <xdr:spPr>
        <a:xfrm>
          <a:off x="0" y="226282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X0A73T</a:t>
          </a:r>
        </a:p>
      </xdr:txBody>
    </xdr:sp>
    <xdr:clientData/>
  </xdr:twoCellAnchor>
  <xdr:twoCellAnchor>
    <xdr:from>
      <xdr:col>0</xdr:col>
      <xdr:colOff>0</xdr:colOff>
      <xdr:row>168</xdr:row>
      <xdr:rowOff>73025</xdr:rowOff>
    </xdr:from>
    <xdr:to>
      <xdr:col>1</xdr:col>
      <xdr:colOff>66675</xdr:colOff>
      <xdr:row>169</xdr:row>
      <xdr:rowOff>32742</xdr:rowOff>
    </xdr:to>
    <xdr:sp macro="" textlink="">
      <xdr:nvSpPr>
        <xdr:cNvPr id="76" name="TextBox 75">
          <a:extLst>
            <a:ext uri="{FF2B5EF4-FFF2-40B4-BE49-F238E27FC236}">
              <a16:creationId xmlns:a16="http://schemas.microsoft.com/office/drawing/2014/main" id="{71EAB4E5-8F0A-EF85-6514-9B1E0184A183}"/>
            </a:ext>
          </a:extLst>
        </xdr:cNvPr>
        <xdr:cNvSpPr txBox="1"/>
      </xdr:nvSpPr>
      <xdr:spPr>
        <a:xfrm>
          <a:off x="0" y="23409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X0A74T</a:t>
          </a:r>
        </a:p>
      </xdr:txBody>
    </xdr:sp>
    <xdr:clientData/>
  </xdr:twoCellAnchor>
  <xdr:twoCellAnchor>
    <xdr:from>
      <xdr:col>0</xdr:col>
      <xdr:colOff>0</xdr:colOff>
      <xdr:row>315</xdr:row>
      <xdr:rowOff>28575</xdr:rowOff>
    </xdr:from>
    <xdr:to>
      <xdr:col>1</xdr:col>
      <xdr:colOff>66675</xdr:colOff>
      <xdr:row>315</xdr:row>
      <xdr:rowOff>131167</xdr:rowOff>
    </xdr:to>
    <xdr:sp macro="" textlink="">
      <xdr:nvSpPr>
        <xdr:cNvPr id="77" name="TextBox 76">
          <a:extLst>
            <a:ext uri="{FF2B5EF4-FFF2-40B4-BE49-F238E27FC236}">
              <a16:creationId xmlns:a16="http://schemas.microsoft.com/office/drawing/2014/main" id="{9026BE90-AC59-B4E5-AE9F-AADC4D0CF175}"/>
            </a:ext>
          </a:extLst>
        </xdr:cNvPr>
        <xdr:cNvSpPr txBox="1"/>
      </xdr:nvSpPr>
      <xdr:spPr>
        <a:xfrm>
          <a:off x="0" y="432720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X0A75T</a:t>
          </a:r>
        </a:p>
      </xdr:txBody>
    </xdr:sp>
    <xdr:clientData/>
  </xdr:twoCellAnchor>
  <xdr:twoCellAnchor>
    <xdr:from>
      <xdr:col>0</xdr:col>
      <xdr:colOff>0</xdr:colOff>
      <xdr:row>465</xdr:row>
      <xdr:rowOff>44450</xdr:rowOff>
    </xdr:from>
    <xdr:to>
      <xdr:col>1</xdr:col>
      <xdr:colOff>66675</xdr:colOff>
      <xdr:row>466</xdr:row>
      <xdr:rowOff>4167</xdr:rowOff>
    </xdr:to>
    <xdr:sp macro="" textlink="">
      <xdr:nvSpPr>
        <xdr:cNvPr id="78" name="TextBox 77">
          <a:extLst>
            <a:ext uri="{FF2B5EF4-FFF2-40B4-BE49-F238E27FC236}">
              <a16:creationId xmlns:a16="http://schemas.microsoft.com/office/drawing/2014/main" id="{6760DB40-A0E6-F495-834D-D9892368B564}"/>
            </a:ext>
          </a:extLst>
        </xdr:cNvPr>
        <xdr:cNvSpPr txBox="1"/>
      </xdr:nvSpPr>
      <xdr:spPr>
        <a:xfrm>
          <a:off x="0" y="637000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X0A76T</a:t>
          </a:r>
        </a:p>
      </xdr:txBody>
    </xdr:sp>
    <xdr:clientData/>
  </xdr:twoCellAnchor>
  <xdr:twoCellAnchor>
    <xdr:from>
      <xdr:col>0</xdr:col>
      <xdr:colOff>0</xdr:colOff>
      <xdr:row>435</xdr:row>
      <xdr:rowOff>133350</xdr:rowOff>
    </xdr:from>
    <xdr:to>
      <xdr:col>1</xdr:col>
      <xdr:colOff>63500</xdr:colOff>
      <xdr:row>437</xdr:row>
      <xdr:rowOff>7342</xdr:rowOff>
    </xdr:to>
    <xdr:sp macro="" textlink="">
      <xdr:nvSpPr>
        <xdr:cNvPr id="79" name="TextBox 78">
          <a:extLst>
            <a:ext uri="{FF2B5EF4-FFF2-40B4-BE49-F238E27FC236}">
              <a16:creationId xmlns:a16="http://schemas.microsoft.com/office/drawing/2014/main" id="{F7D89B97-14F3-2152-F939-5326DAB4CF6A}"/>
            </a:ext>
          </a:extLst>
        </xdr:cNvPr>
        <xdr:cNvSpPr txBox="1"/>
      </xdr:nvSpPr>
      <xdr:spPr>
        <a:xfrm>
          <a:off x="0" y="59788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X0A77T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1l25];/" TargetMode="External"/><Relationship Id="rId21" Type="http://schemas.openxmlformats.org/officeDocument/2006/relationships/hyperlink" Target="http://[s1l20];/" TargetMode="External"/><Relationship Id="rId42" Type="http://schemas.openxmlformats.org/officeDocument/2006/relationships/hyperlink" Target="http://[s1l41];/" TargetMode="External"/><Relationship Id="rId47" Type="http://schemas.openxmlformats.org/officeDocument/2006/relationships/hyperlink" Target="http://[s1l46];/" TargetMode="External"/><Relationship Id="rId63" Type="http://schemas.openxmlformats.org/officeDocument/2006/relationships/hyperlink" Target="http://[s1l62];/" TargetMode="External"/><Relationship Id="rId68" Type="http://schemas.openxmlformats.org/officeDocument/2006/relationships/hyperlink" Target="http://[s1l67];/" TargetMode="External"/><Relationship Id="rId16" Type="http://schemas.openxmlformats.org/officeDocument/2006/relationships/hyperlink" Target="http://[s1l15];/" TargetMode="External"/><Relationship Id="rId11" Type="http://schemas.openxmlformats.org/officeDocument/2006/relationships/hyperlink" Target="http://[s1l10];/" TargetMode="External"/><Relationship Id="rId32" Type="http://schemas.openxmlformats.org/officeDocument/2006/relationships/hyperlink" Target="http://[s1l31];/" TargetMode="External"/><Relationship Id="rId37" Type="http://schemas.openxmlformats.org/officeDocument/2006/relationships/hyperlink" Target="http://[s1l36];/" TargetMode="External"/><Relationship Id="rId53" Type="http://schemas.openxmlformats.org/officeDocument/2006/relationships/hyperlink" Target="http://[s1l52];/" TargetMode="External"/><Relationship Id="rId58" Type="http://schemas.openxmlformats.org/officeDocument/2006/relationships/hyperlink" Target="http://[s1l57];/" TargetMode="External"/><Relationship Id="rId74" Type="http://schemas.openxmlformats.org/officeDocument/2006/relationships/hyperlink" Target="http://[s1l73];/" TargetMode="External"/><Relationship Id="rId79" Type="http://schemas.openxmlformats.org/officeDocument/2006/relationships/hyperlink" Target="http://[s1l78];/" TargetMode="External"/><Relationship Id="rId5" Type="http://schemas.openxmlformats.org/officeDocument/2006/relationships/hyperlink" Target="http://[s1l4];/" TargetMode="External"/><Relationship Id="rId61" Type="http://schemas.openxmlformats.org/officeDocument/2006/relationships/hyperlink" Target="http://[s1l60];/" TargetMode="External"/><Relationship Id="rId82" Type="http://schemas.openxmlformats.org/officeDocument/2006/relationships/hyperlink" Target="http://[s1l81];/" TargetMode="External"/><Relationship Id="rId19" Type="http://schemas.openxmlformats.org/officeDocument/2006/relationships/hyperlink" Target="http://[s1l18];/" TargetMode="External"/><Relationship Id="rId14" Type="http://schemas.openxmlformats.org/officeDocument/2006/relationships/hyperlink" Target="http://[s1l13];/" TargetMode="External"/><Relationship Id="rId22" Type="http://schemas.openxmlformats.org/officeDocument/2006/relationships/hyperlink" Target="http://[s1l21];/" TargetMode="External"/><Relationship Id="rId27" Type="http://schemas.openxmlformats.org/officeDocument/2006/relationships/hyperlink" Target="http://[s1l26];/" TargetMode="External"/><Relationship Id="rId30" Type="http://schemas.openxmlformats.org/officeDocument/2006/relationships/hyperlink" Target="http://[s1l29];/" TargetMode="External"/><Relationship Id="rId35" Type="http://schemas.openxmlformats.org/officeDocument/2006/relationships/hyperlink" Target="http://[s1l34];/" TargetMode="External"/><Relationship Id="rId43" Type="http://schemas.openxmlformats.org/officeDocument/2006/relationships/hyperlink" Target="http://[s1l42];/" TargetMode="External"/><Relationship Id="rId48" Type="http://schemas.openxmlformats.org/officeDocument/2006/relationships/hyperlink" Target="http://[s1l47];/" TargetMode="External"/><Relationship Id="rId56" Type="http://schemas.openxmlformats.org/officeDocument/2006/relationships/hyperlink" Target="http://[s1l55];/" TargetMode="External"/><Relationship Id="rId64" Type="http://schemas.openxmlformats.org/officeDocument/2006/relationships/hyperlink" Target="http://[s1l63];/" TargetMode="External"/><Relationship Id="rId69" Type="http://schemas.openxmlformats.org/officeDocument/2006/relationships/hyperlink" Target="http://[s1l68];/" TargetMode="External"/><Relationship Id="rId77" Type="http://schemas.openxmlformats.org/officeDocument/2006/relationships/hyperlink" Target="http://[s1l76];/" TargetMode="External"/><Relationship Id="rId8" Type="http://schemas.openxmlformats.org/officeDocument/2006/relationships/hyperlink" Target="http://[s1l7];/" TargetMode="External"/><Relationship Id="rId51" Type="http://schemas.openxmlformats.org/officeDocument/2006/relationships/hyperlink" Target="http://[s1l50];/" TargetMode="External"/><Relationship Id="rId72" Type="http://schemas.openxmlformats.org/officeDocument/2006/relationships/hyperlink" Target="http://[s1l71];/" TargetMode="External"/><Relationship Id="rId80" Type="http://schemas.openxmlformats.org/officeDocument/2006/relationships/hyperlink" Target="http://[s1l79];/" TargetMode="External"/><Relationship Id="rId3" Type="http://schemas.openxmlformats.org/officeDocument/2006/relationships/hyperlink" Target="http://[s1l2];/" TargetMode="External"/><Relationship Id="rId12" Type="http://schemas.openxmlformats.org/officeDocument/2006/relationships/hyperlink" Target="http://[s1l11];/" TargetMode="External"/><Relationship Id="rId17" Type="http://schemas.openxmlformats.org/officeDocument/2006/relationships/hyperlink" Target="http://[s1l16];/" TargetMode="External"/><Relationship Id="rId25" Type="http://schemas.openxmlformats.org/officeDocument/2006/relationships/hyperlink" Target="http://[s1l24];/" TargetMode="External"/><Relationship Id="rId33" Type="http://schemas.openxmlformats.org/officeDocument/2006/relationships/hyperlink" Target="http://[s1l32];/" TargetMode="External"/><Relationship Id="rId38" Type="http://schemas.openxmlformats.org/officeDocument/2006/relationships/hyperlink" Target="http://[s1l37];/" TargetMode="External"/><Relationship Id="rId46" Type="http://schemas.openxmlformats.org/officeDocument/2006/relationships/hyperlink" Target="http://[s1l45];/" TargetMode="External"/><Relationship Id="rId59" Type="http://schemas.openxmlformats.org/officeDocument/2006/relationships/hyperlink" Target="http://[s1l58];/" TargetMode="External"/><Relationship Id="rId67" Type="http://schemas.openxmlformats.org/officeDocument/2006/relationships/hyperlink" Target="http://[s1l66];/" TargetMode="External"/><Relationship Id="rId20" Type="http://schemas.openxmlformats.org/officeDocument/2006/relationships/hyperlink" Target="http://[s1l19];/" TargetMode="External"/><Relationship Id="rId41" Type="http://schemas.openxmlformats.org/officeDocument/2006/relationships/hyperlink" Target="http://[s1l40];/" TargetMode="External"/><Relationship Id="rId54" Type="http://schemas.openxmlformats.org/officeDocument/2006/relationships/hyperlink" Target="http://[s1l53];/" TargetMode="External"/><Relationship Id="rId62" Type="http://schemas.openxmlformats.org/officeDocument/2006/relationships/hyperlink" Target="http://[s1l61];/" TargetMode="External"/><Relationship Id="rId70" Type="http://schemas.openxmlformats.org/officeDocument/2006/relationships/hyperlink" Target="http://[s1l69];/" TargetMode="External"/><Relationship Id="rId75" Type="http://schemas.openxmlformats.org/officeDocument/2006/relationships/hyperlink" Target="http://[s1l74];/" TargetMode="External"/><Relationship Id="rId83" Type="http://schemas.openxmlformats.org/officeDocument/2006/relationships/printerSettings" Target="../printerSettings/printerSettings2.bin"/><Relationship Id="rId1" Type="http://schemas.openxmlformats.org/officeDocument/2006/relationships/hyperlink" Target="http://[s1l0];/" TargetMode="External"/><Relationship Id="rId6" Type="http://schemas.openxmlformats.org/officeDocument/2006/relationships/hyperlink" Target="http://[s1l5];/" TargetMode="External"/><Relationship Id="rId15" Type="http://schemas.openxmlformats.org/officeDocument/2006/relationships/hyperlink" Target="http://[s1l14];/" TargetMode="External"/><Relationship Id="rId23" Type="http://schemas.openxmlformats.org/officeDocument/2006/relationships/hyperlink" Target="http://[s1l22];/" TargetMode="External"/><Relationship Id="rId28" Type="http://schemas.openxmlformats.org/officeDocument/2006/relationships/hyperlink" Target="http://[s1l27];/" TargetMode="External"/><Relationship Id="rId36" Type="http://schemas.openxmlformats.org/officeDocument/2006/relationships/hyperlink" Target="http://[s1l35];/" TargetMode="External"/><Relationship Id="rId49" Type="http://schemas.openxmlformats.org/officeDocument/2006/relationships/hyperlink" Target="http://[s1l48];/" TargetMode="External"/><Relationship Id="rId57" Type="http://schemas.openxmlformats.org/officeDocument/2006/relationships/hyperlink" Target="http://[s1l56];/" TargetMode="External"/><Relationship Id="rId10" Type="http://schemas.openxmlformats.org/officeDocument/2006/relationships/hyperlink" Target="http://[s1l9];/" TargetMode="External"/><Relationship Id="rId31" Type="http://schemas.openxmlformats.org/officeDocument/2006/relationships/hyperlink" Target="http://[s1l30];/" TargetMode="External"/><Relationship Id="rId44" Type="http://schemas.openxmlformats.org/officeDocument/2006/relationships/hyperlink" Target="http://[s1l43];/" TargetMode="External"/><Relationship Id="rId52" Type="http://schemas.openxmlformats.org/officeDocument/2006/relationships/hyperlink" Target="http://[s1l51];/" TargetMode="External"/><Relationship Id="rId60" Type="http://schemas.openxmlformats.org/officeDocument/2006/relationships/hyperlink" Target="http://[s1l59];/" TargetMode="External"/><Relationship Id="rId65" Type="http://schemas.openxmlformats.org/officeDocument/2006/relationships/hyperlink" Target="http://[s1l64];/" TargetMode="External"/><Relationship Id="rId73" Type="http://schemas.openxmlformats.org/officeDocument/2006/relationships/hyperlink" Target="http://[s1l72];/" TargetMode="External"/><Relationship Id="rId78" Type="http://schemas.openxmlformats.org/officeDocument/2006/relationships/hyperlink" Target="http://[s1l77];/" TargetMode="External"/><Relationship Id="rId81" Type="http://schemas.openxmlformats.org/officeDocument/2006/relationships/hyperlink" Target="http://[s1l80];/" TargetMode="External"/><Relationship Id="rId4" Type="http://schemas.openxmlformats.org/officeDocument/2006/relationships/hyperlink" Target="http://[s1l3];/" TargetMode="External"/><Relationship Id="rId9" Type="http://schemas.openxmlformats.org/officeDocument/2006/relationships/hyperlink" Target="http://[s1l8];/" TargetMode="External"/><Relationship Id="rId13" Type="http://schemas.openxmlformats.org/officeDocument/2006/relationships/hyperlink" Target="http://[s1l12];/" TargetMode="External"/><Relationship Id="rId18" Type="http://schemas.openxmlformats.org/officeDocument/2006/relationships/hyperlink" Target="http://[s1l17];/" TargetMode="External"/><Relationship Id="rId39" Type="http://schemas.openxmlformats.org/officeDocument/2006/relationships/hyperlink" Target="http://[s1l38];/" TargetMode="External"/><Relationship Id="rId34" Type="http://schemas.openxmlformats.org/officeDocument/2006/relationships/hyperlink" Target="http://[s1l33];/" TargetMode="External"/><Relationship Id="rId50" Type="http://schemas.openxmlformats.org/officeDocument/2006/relationships/hyperlink" Target="http://[s1l49];/" TargetMode="External"/><Relationship Id="rId55" Type="http://schemas.openxmlformats.org/officeDocument/2006/relationships/hyperlink" Target="http://[s1l54];/" TargetMode="External"/><Relationship Id="rId76" Type="http://schemas.openxmlformats.org/officeDocument/2006/relationships/hyperlink" Target="http://[s1l75];/" TargetMode="External"/><Relationship Id="rId7" Type="http://schemas.openxmlformats.org/officeDocument/2006/relationships/hyperlink" Target="http://[s1l6];/" TargetMode="External"/><Relationship Id="rId71" Type="http://schemas.openxmlformats.org/officeDocument/2006/relationships/hyperlink" Target="http://[s1l70];/" TargetMode="External"/><Relationship Id="rId2" Type="http://schemas.openxmlformats.org/officeDocument/2006/relationships/hyperlink" Target="http://[s1l1];/" TargetMode="External"/><Relationship Id="rId29" Type="http://schemas.openxmlformats.org/officeDocument/2006/relationships/hyperlink" Target="http://[s1l28];/" TargetMode="External"/><Relationship Id="rId24" Type="http://schemas.openxmlformats.org/officeDocument/2006/relationships/hyperlink" Target="http://[s1l23];/" TargetMode="External"/><Relationship Id="rId40" Type="http://schemas.openxmlformats.org/officeDocument/2006/relationships/hyperlink" Target="http://[s1l39];/" TargetMode="External"/><Relationship Id="rId45" Type="http://schemas.openxmlformats.org/officeDocument/2006/relationships/hyperlink" Target="http://[s1l44];/" TargetMode="External"/><Relationship Id="rId66" Type="http://schemas.openxmlformats.org/officeDocument/2006/relationships/hyperlink" Target="http://[s1l6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782"/>
  <sheetViews>
    <sheetView view="pageBreakPreview" topLeftCell="B1" zoomScaleNormal="100" zoomScaleSheetLayoutView="100" workbookViewId="0">
      <pane ySplit="7" topLeftCell="A497" activePane="bottomLeft" state="frozen"/>
      <selection activeCell="B1" sqref="B1"/>
      <selection pane="bottomLeft" activeCell="H524" sqref="H524"/>
    </sheetView>
  </sheetViews>
  <sheetFormatPr defaultColWidth="9.1796875" defaultRowHeight="11.5" outlineLevelRow="1" outlineLevelCol="1" x14ac:dyDescent="0.25"/>
  <cols>
    <col min="1" max="1" width="2.54296875" style="155" hidden="1" customWidth="1"/>
    <col min="2" max="2" width="5.54296875" style="259" customWidth="1"/>
    <col min="3" max="3" width="39.54296875" style="288" customWidth="1"/>
    <col min="4" max="4" width="11.453125" style="299" customWidth="1"/>
    <col min="5" max="5" width="8.54296875" style="318" customWidth="1" outlineLevel="1"/>
    <col min="6" max="6" width="9" style="312" customWidth="1" outlineLevel="1"/>
    <col min="7" max="7" width="10.81640625" style="310" customWidth="1"/>
    <col min="8" max="8" width="9" style="308" customWidth="1" outlineLevel="1"/>
    <col min="9" max="9" width="10" style="309" customWidth="1" outlineLevel="1"/>
    <col min="10" max="10" width="9.453125" style="310" customWidth="1"/>
    <col min="11" max="11" width="17.1796875" style="311" customWidth="1"/>
    <col min="12" max="12" width="16.453125" style="311" customWidth="1"/>
    <col min="13" max="13" width="2.81640625" style="163" customWidth="1"/>
    <col min="14" max="14" width="9.453125" style="163" customWidth="1"/>
    <col min="15" max="15" width="14.1796875" style="163" customWidth="1"/>
    <col min="16" max="16384" width="9.1796875" style="163"/>
  </cols>
  <sheetData>
    <row r="1" spans="1:12" ht="26.5" customHeight="1" x14ac:dyDescent="0.25">
      <c r="B1" s="156" t="s">
        <v>311</v>
      </c>
      <c r="C1" s="157"/>
      <c r="D1" s="298"/>
      <c r="E1" s="304"/>
      <c r="F1" s="305"/>
      <c r="G1" s="305"/>
      <c r="H1" s="305"/>
      <c r="I1" s="306"/>
      <c r="J1" s="305"/>
      <c r="K1" s="307"/>
      <c r="L1" s="304"/>
    </row>
    <row r="2" spans="1:12" ht="26.9" customHeight="1" x14ac:dyDescent="0.25">
      <c r="B2" s="156" t="s">
        <v>312</v>
      </c>
      <c r="C2" s="157"/>
      <c r="D2" s="298"/>
      <c r="E2" s="304"/>
      <c r="F2" s="305"/>
      <c r="G2" s="305"/>
      <c r="H2" s="305"/>
      <c r="I2" s="306"/>
      <c r="J2" s="305"/>
      <c r="K2" s="307"/>
      <c r="L2" s="304"/>
    </row>
    <row r="3" spans="1:12" ht="26.9" customHeight="1" x14ac:dyDescent="0.25">
      <c r="B3" s="156" t="s">
        <v>0</v>
      </c>
      <c r="C3" s="157"/>
      <c r="D3" s="298"/>
      <c r="E3" s="304"/>
      <c r="F3" s="305"/>
      <c r="G3" s="305"/>
      <c r="H3" s="305"/>
      <c r="I3" s="306"/>
      <c r="J3" s="305"/>
      <c r="K3" s="307"/>
      <c r="L3" s="304"/>
    </row>
    <row r="4" spans="1:12" ht="26.9" customHeight="1" x14ac:dyDescent="0.25">
      <c r="B4" s="156" t="s">
        <v>313</v>
      </c>
      <c r="C4" s="157"/>
      <c r="D4" s="298"/>
      <c r="E4" s="304"/>
      <c r="F4" s="305"/>
      <c r="G4" s="305"/>
      <c r="H4" s="305"/>
      <c r="I4" s="306"/>
      <c r="J4" s="305"/>
      <c r="K4" s="307"/>
      <c r="L4" s="304"/>
    </row>
    <row r="5" spans="1:12" ht="8.15" customHeight="1" x14ac:dyDescent="0.25">
      <c r="B5" s="483"/>
      <c r="C5" s="483"/>
      <c r="D5" s="483"/>
      <c r="E5" s="483"/>
      <c r="F5" s="483"/>
      <c r="G5" s="483"/>
      <c r="H5" s="483"/>
      <c r="I5" s="483"/>
      <c r="J5" s="483"/>
      <c r="K5" s="483"/>
      <c r="L5" s="483"/>
    </row>
    <row r="6" spans="1:12" ht="23.9" customHeight="1" x14ac:dyDescent="0.25">
      <c r="A6" s="165"/>
      <c r="B6" s="166"/>
      <c r="C6" s="368" t="s">
        <v>1</v>
      </c>
      <c r="D6" s="319" t="s">
        <v>2</v>
      </c>
      <c r="E6" s="320" t="s">
        <v>3</v>
      </c>
      <c r="F6" s="321"/>
      <c r="G6" s="322"/>
      <c r="H6" s="321" t="s">
        <v>4</v>
      </c>
      <c r="I6" s="321"/>
      <c r="J6" s="322"/>
      <c r="K6" s="323" t="s">
        <v>5</v>
      </c>
      <c r="L6" s="323" t="s">
        <v>6</v>
      </c>
    </row>
    <row r="7" spans="1:12" ht="6.65" customHeight="1" x14ac:dyDescent="0.25">
      <c r="A7" s="165"/>
      <c r="B7" s="258"/>
      <c r="C7" s="170"/>
      <c r="D7" s="324"/>
      <c r="E7" s="325"/>
      <c r="F7" s="326"/>
      <c r="G7" s="327"/>
      <c r="H7" s="325"/>
      <c r="I7" s="328"/>
      <c r="J7" s="327"/>
      <c r="K7" s="325"/>
      <c r="L7" s="329"/>
    </row>
    <row r="8" spans="1:12" ht="11" x14ac:dyDescent="0.25">
      <c r="A8" s="165">
        <v>1</v>
      </c>
      <c r="B8" s="258" t="s">
        <v>7</v>
      </c>
      <c r="C8" s="170" t="s">
        <v>8</v>
      </c>
      <c r="D8" s="259">
        <v>2021</v>
      </c>
      <c r="E8" s="330" t="s">
        <v>310</v>
      </c>
      <c r="F8" s="331" t="s">
        <v>310</v>
      </c>
      <c r="G8" s="332" t="s">
        <v>310</v>
      </c>
      <c r="H8" s="330" t="s">
        <v>310</v>
      </c>
      <c r="I8" s="331" t="s">
        <v>310</v>
      </c>
      <c r="J8" s="332" t="s">
        <v>310</v>
      </c>
      <c r="K8" s="330" t="s">
        <v>310</v>
      </c>
      <c r="L8" s="333" t="s">
        <v>310</v>
      </c>
    </row>
    <row r="9" spans="1:12" ht="11" x14ac:dyDescent="0.25">
      <c r="A9" s="165"/>
      <c r="B9" s="258" t="s">
        <v>7</v>
      </c>
      <c r="C9" s="170"/>
      <c r="D9" s="259">
        <v>2022</v>
      </c>
      <c r="E9" s="330">
        <v>0</v>
      </c>
      <c r="F9" s="331">
        <v>0</v>
      </c>
      <c r="G9" s="332">
        <v>0</v>
      </c>
      <c r="H9" s="330">
        <v>0</v>
      </c>
      <c r="I9" s="331">
        <v>0</v>
      </c>
      <c r="J9" s="332">
        <v>0</v>
      </c>
      <c r="K9" s="330">
        <v>0</v>
      </c>
      <c r="L9" s="333">
        <v>0</v>
      </c>
    </row>
    <row r="10" spans="1:12" ht="11" x14ac:dyDescent="0.25">
      <c r="A10" s="165"/>
      <c r="B10" s="258" t="s">
        <v>7</v>
      </c>
      <c r="C10" s="170"/>
      <c r="D10" s="259">
        <v>2023</v>
      </c>
      <c r="E10" s="330">
        <v>0</v>
      </c>
      <c r="F10" s="331">
        <v>0</v>
      </c>
      <c r="G10" s="332">
        <v>0</v>
      </c>
      <c r="H10" s="260">
        <v>0</v>
      </c>
      <c r="I10" s="334">
        <v>0</v>
      </c>
      <c r="J10" s="335">
        <v>0</v>
      </c>
      <c r="K10" s="336">
        <v>0</v>
      </c>
      <c r="L10" s="336">
        <v>0</v>
      </c>
    </row>
    <row r="11" spans="1:12" ht="11" x14ac:dyDescent="0.25">
      <c r="A11" s="165"/>
      <c r="B11" s="258" t="s">
        <v>7</v>
      </c>
      <c r="C11" s="170"/>
      <c r="D11" s="259">
        <v>2024</v>
      </c>
      <c r="E11" s="330">
        <v>0</v>
      </c>
      <c r="F11" s="331">
        <v>0</v>
      </c>
      <c r="G11" s="332">
        <v>0</v>
      </c>
      <c r="H11" s="260">
        <v>0</v>
      </c>
      <c r="I11" s="334">
        <v>0</v>
      </c>
      <c r="J11" s="335">
        <v>0</v>
      </c>
      <c r="K11" s="336">
        <v>0</v>
      </c>
      <c r="L11" s="336">
        <v>0</v>
      </c>
    </row>
    <row r="12" spans="1:12" ht="11" x14ac:dyDescent="0.25">
      <c r="A12" s="165"/>
      <c r="B12" s="258" t="s">
        <v>7</v>
      </c>
      <c r="C12" s="170"/>
      <c r="D12" s="259">
        <v>2025</v>
      </c>
      <c r="E12" s="330">
        <v>0</v>
      </c>
      <c r="F12" s="331">
        <v>0</v>
      </c>
      <c r="G12" s="332">
        <v>0</v>
      </c>
      <c r="H12" s="260">
        <v>0</v>
      </c>
      <c r="I12" s="334">
        <v>0</v>
      </c>
      <c r="J12" s="335">
        <v>0</v>
      </c>
      <c r="K12" s="336">
        <v>0</v>
      </c>
      <c r="L12" s="336">
        <v>0</v>
      </c>
    </row>
    <row r="13" spans="1:12" ht="11" x14ac:dyDescent="0.25">
      <c r="A13" s="165"/>
      <c r="B13" s="258"/>
      <c r="C13" s="170"/>
      <c r="D13" s="259"/>
      <c r="E13" s="330"/>
      <c r="F13" s="331"/>
      <c r="G13" s="332"/>
      <c r="H13" s="260"/>
      <c r="I13" s="334"/>
      <c r="J13" s="335"/>
      <c r="K13" s="336"/>
      <c r="L13" s="336"/>
    </row>
    <row r="14" spans="1:12" ht="11" x14ac:dyDescent="0.25">
      <c r="A14" s="165"/>
      <c r="B14" s="258" t="s">
        <v>322</v>
      </c>
      <c r="C14" s="170" t="s">
        <v>473</v>
      </c>
      <c r="D14" s="259">
        <v>2021</v>
      </c>
      <c r="E14" s="330" t="s">
        <v>310</v>
      </c>
      <c r="F14" s="331" t="s">
        <v>310</v>
      </c>
      <c r="G14" s="331" t="s">
        <v>310</v>
      </c>
      <c r="H14" s="330" t="s">
        <v>310</v>
      </c>
      <c r="I14" s="328" t="s">
        <v>310</v>
      </c>
      <c r="J14" s="332" t="s">
        <v>310</v>
      </c>
      <c r="K14" s="330" t="s">
        <v>310</v>
      </c>
      <c r="L14" s="333" t="s">
        <v>310</v>
      </c>
    </row>
    <row r="15" spans="1:12" ht="11" x14ac:dyDescent="0.25">
      <c r="A15" s="165"/>
      <c r="B15" s="258" t="s">
        <v>322</v>
      </c>
      <c r="C15" s="170"/>
      <c r="D15" s="259">
        <v>2022</v>
      </c>
      <c r="E15" s="330" t="s">
        <v>310</v>
      </c>
      <c r="F15" s="331" t="s">
        <v>310</v>
      </c>
      <c r="G15" s="331" t="s">
        <v>310</v>
      </c>
      <c r="H15" s="330" t="s">
        <v>310</v>
      </c>
      <c r="I15" s="328" t="s">
        <v>310</v>
      </c>
      <c r="J15" s="332" t="s">
        <v>310</v>
      </c>
      <c r="K15" s="330" t="s">
        <v>310</v>
      </c>
      <c r="L15" s="333" t="s">
        <v>310</v>
      </c>
    </row>
    <row r="16" spans="1:12" ht="11" x14ac:dyDescent="0.25">
      <c r="A16" s="165"/>
      <c r="B16" s="258" t="s">
        <v>322</v>
      </c>
      <c r="C16" s="170"/>
      <c r="D16" s="259">
        <v>2023</v>
      </c>
      <c r="E16" s="330" t="s">
        <v>310</v>
      </c>
      <c r="F16" s="331" t="s">
        <v>310</v>
      </c>
      <c r="G16" s="331" t="s">
        <v>310</v>
      </c>
      <c r="H16" s="330" t="s">
        <v>310</v>
      </c>
      <c r="I16" s="328" t="s">
        <v>310</v>
      </c>
      <c r="J16" s="332" t="s">
        <v>310</v>
      </c>
      <c r="K16" s="330" t="s">
        <v>310</v>
      </c>
      <c r="L16" s="333" t="s">
        <v>310</v>
      </c>
    </row>
    <row r="17" spans="1:12" ht="11" x14ac:dyDescent="0.25">
      <c r="A17" s="165"/>
      <c r="B17" s="258" t="s">
        <v>322</v>
      </c>
      <c r="C17" s="170"/>
      <c r="D17" s="259">
        <v>2024</v>
      </c>
      <c r="E17" s="330" t="s">
        <v>310</v>
      </c>
      <c r="F17" s="331" t="s">
        <v>310</v>
      </c>
      <c r="G17" s="331" t="s">
        <v>310</v>
      </c>
      <c r="H17" s="330" t="s">
        <v>310</v>
      </c>
      <c r="I17" s="328" t="s">
        <v>310</v>
      </c>
      <c r="J17" s="332" t="s">
        <v>310</v>
      </c>
      <c r="K17" s="330" t="s">
        <v>310</v>
      </c>
      <c r="L17" s="333" t="s">
        <v>310</v>
      </c>
    </row>
    <row r="18" spans="1:12" ht="11" x14ac:dyDescent="0.25">
      <c r="A18" s="165"/>
      <c r="B18" s="258" t="s">
        <v>322</v>
      </c>
      <c r="C18" s="170"/>
      <c r="D18" s="259">
        <v>2025</v>
      </c>
      <c r="E18" s="330">
        <v>5</v>
      </c>
      <c r="F18" s="331">
        <v>29</v>
      </c>
      <c r="G18" s="331">
        <v>34</v>
      </c>
      <c r="H18" s="330">
        <v>22</v>
      </c>
      <c r="I18" s="328">
        <v>2</v>
      </c>
      <c r="J18" s="332">
        <v>24</v>
      </c>
      <c r="K18" s="330">
        <v>16</v>
      </c>
      <c r="L18" s="333">
        <v>270</v>
      </c>
    </row>
    <row r="19" spans="1:12" ht="6.65" customHeight="1" x14ac:dyDescent="0.25">
      <c r="A19" s="165"/>
      <c r="B19" s="258"/>
      <c r="C19" s="170"/>
      <c r="D19" s="324"/>
      <c r="E19" s="330"/>
      <c r="F19" s="331"/>
      <c r="G19" s="332"/>
      <c r="H19" s="260"/>
      <c r="I19" s="334"/>
      <c r="J19" s="335"/>
      <c r="K19" s="336"/>
      <c r="L19" s="336"/>
    </row>
    <row r="20" spans="1:12" ht="11" x14ac:dyDescent="0.25">
      <c r="A20" s="165">
        <v>2</v>
      </c>
      <c r="B20" s="258" t="s">
        <v>9</v>
      </c>
      <c r="C20" s="170" t="s">
        <v>10</v>
      </c>
      <c r="D20" s="259">
        <v>2021</v>
      </c>
      <c r="E20" s="330">
        <v>358</v>
      </c>
      <c r="F20" s="331">
        <v>120</v>
      </c>
      <c r="G20" s="332">
        <v>478</v>
      </c>
      <c r="H20" s="260">
        <v>94</v>
      </c>
      <c r="I20" s="334">
        <v>50</v>
      </c>
      <c r="J20" s="335">
        <v>144</v>
      </c>
      <c r="K20" s="336">
        <v>113</v>
      </c>
      <c r="L20" s="336">
        <v>2403</v>
      </c>
    </row>
    <row r="21" spans="1:12" ht="11" x14ac:dyDescent="0.25">
      <c r="A21" s="165"/>
      <c r="B21" s="258" t="s">
        <v>9</v>
      </c>
      <c r="C21" s="170"/>
      <c r="D21" s="259">
        <v>2022</v>
      </c>
      <c r="E21" s="330">
        <v>354</v>
      </c>
      <c r="F21" s="331">
        <v>78</v>
      </c>
      <c r="G21" s="332">
        <v>432</v>
      </c>
      <c r="H21" s="260">
        <v>121</v>
      </c>
      <c r="I21" s="334">
        <v>70</v>
      </c>
      <c r="J21" s="335">
        <v>191</v>
      </c>
      <c r="K21" s="336">
        <v>113</v>
      </c>
      <c r="L21" s="336">
        <v>2481</v>
      </c>
    </row>
    <row r="22" spans="1:12" ht="11" x14ac:dyDescent="0.25">
      <c r="A22" s="165"/>
      <c r="B22" s="258" t="s">
        <v>9</v>
      </c>
      <c r="C22" s="170"/>
      <c r="D22" s="259">
        <v>2023</v>
      </c>
      <c r="E22" s="330">
        <v>338</v>
      </c>
      <c r="F22" s="331">
        <v>87</v>
      </c>
      <c r="G22" s="332">
        <v>425</v>
      </c>
      <c r="H22" s="260">
        <v>111</v>
      </c>
      <c r="I22" s="334">
        <v>30</v>
      </c>
      <c r="J22" s="335">
        <v>141</v>
      </c>
      <c r="K22" s="336">
        <v>143</v>
      </c>
      <c r="L22" s="336">
        <v>2479</v>
      </c>
    </row>
    <row r="23" spans="1:12" ht="11" x14ac:dyDescent="0.25">
      <c r="A23" s="165"/>
      <c r="B23" s="258" t="s">
        <v>9</v>
      </c>
      <c r="C23" s="170"/>
      <c r="D23" s="259">
        <v>2024</v>
      </c>
      <c r="E23" s="330">
        <v>268</v>
      </c>
      <c r="F23" s="331">
        <v>73</v>
      </c>
      <c r="G23" s="332">
        <v>341</v>
      </c>
      <c r="H23" s="260">
        <v>67</v>
      </c>
      <c r="I23" s="334">
        <v>33</v>
      </c>
      <c r="J23" s="335">
        <v>100</v>
      </c>
      <c r="K23" s="336">
        <v>343</v>
      </c>
      <c r="L23" s="336">
        <v>2236</v>
      </c>
    </row>
    <row r="24" spans="1:12" ht="11" x14ac:dyDescent="0.25">
      <c r="A24" s="165"/>
      <c r="B24" s="258" t="s">
        <v>9</v>
      </c>
      <c r="C24" s="170"/>
      <c r="D24" s="259">
        <v>2025</v>
      </c>
      <c r="E24" s="330">
        <v>328</v>
      </c>
      <c r="F24" s="331">
        <v>102</v>
      </c>
      <c r="G24" s="332">
        <v>430</v>
      </c>
      <c r="H24" s="260">
        <v>40</v>
      </c>
      <c r="I24" s="334">
        <v>25</v>
      </c>
      <c r="J24" s="335">
        <v>65</v>
      </c>
      <c r="K24" s="336">
        <v>102</v>
      </c>
      <c r="L24" s="336">
        <v>2199</v>
      </c>
    </row>
    <row r="25" spans="1:12" ht="6.65" customHeight="1" x14ac:dyDescent="0.25">
      <c r="A25" s="165"/>
      <c r="B25" s="258"/>
      <c r="C25" s="170"/>
      <c r="D25" s="324"/>
      <c r="E25" s="330"/>
      <c r="F25" s="331"/>
      <c r="G25" s="332"/>
      <c r="H25" s="260"/>
      <c r="I25" s="334"/>
      <c r="J25" s="335"/>
      <c r="K25" s="336"/>
      <c r="L25" s="336"/>
    </row>
    <row r="26" spans="1:12" ht="11" x14ac:dyDescent="0.25">
      <c r="A26" s="165">
        <v>3</v>
      </c>
      <c r="B26" s="258" t="s">
        <v>11</v>
      </c>
      <c r="C26" s="170" t="s">
        <v>12</v>
      </c>
      <c r="D26" s="259">
        <v>2021</v>
      </c>
      <c r="E26" s="330">
        <v>0</v>
      </c>
      <c r="F26" s="331">
        <v>0</v>
      </c>
      <c r="G26" s="332">
        <v>0</v>
      </c>
      <c r="H26" s="260">
        <v>0</v>
      </c>
      <c r="I26" s="334">
        <v>0</v>
      </c>
      <c r="J26" s="335">
        <v>0</v>
      </c>
      <c r="K26" s="336">
        <v>3</v>
      </c>
      <c r="L26" s="336">
        <v>15</v>
      </c>
    </row>
    <row r="27" spans="1:12" ht="11" x14ac:dyDescent="0.25">
      <c r="A27" s="165"/>
      <c r="B27" s="258" t="s">
        <v>11</v>
      </c>
      <c r="C27" s="170"/>
      <c r="D27" s="259">
        <v>2022</v>
      </c>
      <c r="E27" s="330">
        <v>0</v>
      </c>
      <c r="F27" s="331">
        <v>0</v>
      </c>
      <c r="G27" s="332">
        <v>0</v>
      </c>
      <c r="H27" s="260">
        <v>0</v>
      </c>
      <c r="I27" s="334">
        <v>0</v>
      </c>
      <c r="J27" s="335">
        <v>0</v>
      </c>
      <c r="K27" s="336">
        <v>0</v>
      </c>
      <c r="L27" s="336">
        <v>15</v>
      </c>
    </row>
    <row r="28" spans="1:12" ht="11" x14ac:dyDescent="0.25">
      <c r="A28" s="165"/>
      <c r="B28" s="258" t="s">
        <v>11</v>
      </c>
      <c r="C28" s="170"/>
      <c r="D28" s="259">
        <v>2023</v>
      </c>
      <c r="E28" s="330">
        <v>0</v>
      </c>
      <c r="F28" s="331">
        <v>0</v>
      </c>
      <c r="G28" s="332">
        <v>0</v>
      </c>
      <c r="H28" s="260">
        <v>0</v>
      </c>
      <c r="I28" s="334">
        <v>0</v>
      </c>
      <c r="J28" s="335">
        <v>0</v>
      </c>
      <c r="K28" s="336">
        <v>2</v>
      </c>
      <c r="L28" s="336">
        <v>13</v>
      </c>
    </row>
    <row r="29" spans="1:12" ht="11" x14ac:dyDescent="0.25">
      <c r="A29" s="165"/>
      <c r="B29" s="258" t="s">
        <v>11</v>
      </c>
      <c r="C29" s="170"/>
      <c r="D29" s="259">
        <v>2024</v>
      </c>
      <c r="E29" s="330">
        <v>0</v>
      </c>
      <c r="F29" s="331">
        <v>0</v>
      </c>
      <c r="G29" s="332">
        <v>0</v>
      </c>
      <c r="H29" s="260">
        <v>0</v>
      </c>
      <c r="I29" s="334">
        <v>0</v>
      </c>
      <c r="J29" s="335">
        <v>0</v>
      </c>
      <c r="K29" s="336">
        <v>0</v>
      </c>
      <c r="L29" s="336">
        <v>13</v>
      </c>
    </row>
    <row r="30" spans="1:12" ht="11" x14ac:dyDescent="0.25">
      <c r="A30" s="165"/>
      <c r="B30" s="258" t="s">
        <v>11</v>
      </c>
      <c r="C30" s="170"/>
      <c r="D30" s="259">
        <v>2025</v>
      </c>
      <c r="E30" s="330">
        <v>0</v>
      </c>
      <c r="F30" s="331">
        <v>0</v>
      </c>
      <c r="G30" s="332">
        <v>0</v>
      </c>
      <c r="H30" s="260">
        <v>0</v>
      </c>
      <c r="I30" s="334">
        <v>0</v>
      </c>
      <c r="J30" s="335">
        <v>0</v>
      </c>
      <c r="K30" s="336">
        <v>4</v>
      </c>
      <c r="L30" s="336">
        <v>9</v>
      </c>
    </row>
    <row r="31" spans="1:12" ht="6.65" hidden="1" customHeight="1" x14ac:dyDescent="0.25">
      <c r="A31" s="165"/>
      <c r="B31" s="258"/>
      <c r="C31" s="170"/>
      <c r="D31" s="324"/>
      <c r="E31" s="330"/>
      <c r="F31" s="331"/>
      <c r="G31" s="332"/>
      <c r="H31" s="260"/>
      <c r="I31" s="334"/>
      <c r="J31" s="335"/>
      <c r="K31" s="336"/>
      <c r="L31" s="336"/>
    </row>
    <row r="32" spans="1:12" ht="11" hidden="1" x14ac:dyDescent="0.25">
      <c r="A32" s="165"/>
      <c r="B32" s="258" t="s">
        <v>322</v>
      </c>
      <c r="C32" s="170" t="s">
        <v>323</v>
      </c>
      <c r="D32" s="259">
        <v>2023</v>
      </c>
      <c r="E32" s="330"/>
      <c r="F32" s="331"/>
      <c r="G32" s="332"/>
      <c r="H32" s="260"/>
      <c r="I32" s="334"/>
      <c r="J32" s="335"/>
      <c r="K32" s="336"/>
      <c r="L32" s="336"/>
    </row>
    <row r="33" spans="1:12" ht="6.65" customHeight="1" x14ac:dyDescent="0.25">
      <c r="A33" s="165"/>
      <c r="B33" s="258"/>
      <c r="C33" s="170"/>
      <c r="D33" s="324"/>
      <c r="E33" s="330"/>
      <c r="F33" s="331"/>
      <c r="G33" s="332"/>
      <c r="H33" s="260"/>
      <c r="I33" s="334"/>
      <c r="J33" s="335"/>
      <c r="K33" s="336"/>
      <c r="L33" s="336"/>
    </row>
    <row r="34" spans="1:12" ht="11" x14ac:dyDescent="0.25">
      <c r="A34" s="165">
        <v>4</v>
      </c>
      <c r="B34" s="258" t="s">
        <v>13</v>
      </c>
      <c r="C34" s="170" t="s">
        <v>14</v>
      </c>
      <c r="D34" s="259">
        <v>2021</v>
      </c>
      <c r="E34" s="330">
        <v>124</v>
      </c>
      <c r="F34" s="331">
        <v>173</v>
      </c>
      <c r="G34" s="332">
        <v>297</v>
      </c>
      <c r="H34" s="260">
        <v>50</v>
      </c>
      <c r="I34" s="334">
        <v>66</v>
      </c>
      <c r="J34" s="335">
        <v>116</v>
      </c>
      <c r="K34" s="336">
        <v>190</v>
      </c>
      <c r="L34" s="336">
        <v>2694</v>
      </c>
    </row>
    <row r="35" spans="1:12" ht="11" x14ac:dyDescent="0.25">
      <c r="A35" s="165"/>
      <c r="B35" s="258" t="s">
        <v>13</v>
      </c>
      <c r="C35" s="170"/>
      <c r="D35" s="259">
        <v>2022</v>
      </c>
      <c r="E35" s="330">
        <v>118</v>
      </c>
      <c r="F35" s="331">
        <v>183</v>
      </c>
      <c r="G35" s="332">
        <v>301</v>
      </c>
      <c r="H35" s="260">
        <v>72</v>
      </c>
      <c r="I35" s="334">
        <v>111</v>
      </c>
      <c r="J35" s="335">
        <v>183</v>
      </c>
      <c r="K35" s="336">
        <v>244</v>
      </c>
      <c r="L35" s="336">
        <v>2631</v>
      </c>
    </row>
    <row r="36" spans="1:12" ht="11" x14ac:dyDescent="0.25">
      <c r="A36" s="165"/>
      <c r="B36" s="258" t="s">
        <v>13</v>
      </c>
      <c r="C36" s="170"/>
      <c r="D36" s="259">
        <v>2023</v>
      </c>
      <c r="E36" s="330">
        <v>132</v>
      </c>
      <c r="F36" s="331">
        <v>164</v>
      </c>
      <c r="G36" s="332">
        <v>296</v>
      </c>
      <c r="H36" s="260">
        <v>155</v>
      </c>
      <c r="I36" s="334">
        <v>135</v>
      </c>
      <c r="J36" s="335">
        <v>290</v>
      </c>
      <c r="K36" s="336">
        <v>234</v>
      </c>
      <c r="L36" s="336">
        <v>2687</v>
      </c>
    </row>
    <row r="37" spans="1:12" ht="11" x14ac:dyDescent="0.25">
      <c r="A37" s="165"/>
      <c r="B37" s="258" t="s">
        <v>13</v>
      </c>
      <c r="C37" s="170"/>
      <c r="D37" s="259">
        <v>2024</v>
      </c>
      <c r="E37" s="330">
        <v>100</v>
      </c>
      <c r="F37" s="331">
        <v>195</v>
      </c>
      <c r="G37" s="332">
        <v>295</v>
      </c>
      <c r="H37" s="260">
        <v>59</v>
      </c>
      <c r="I37" s="334">
        <v>65</v>
      </c>
      <c r="J37" s="335">
        <v>124</v>
      </c>
      <c r="K37" s="336">
        <v>195</v>
      </c>
      <c r="L37" s="336">
        <v>2616</v>
      </c>
    </row>
    <row r="38" spans="1:12" ht="11" x14ac:dyDescent="0.25">
      <c r="A38" s="165"/>
      <c r="B38" s="258" t="s">
        <v>13</v>
      </c>
      <c r="C38" s="170"/>
      <c r="D38" s="259">
        <v>2025</v>
      </c>
      <c r="E38" s="330">
        <v>117</v>
      </c>
      <c r="F38" s="331">
        <v>152</v>
      </c>
      <c r="G38" s="332">
        <v>269</v>
      </c>
      <c r="H38" s="260">
        <v>66</v>
      </c>
      <c r="I38" s="334">
        <v>103</v>
      </c>
      <c r="J38" s="335">
        <v>169</v>
      </c>
      <c r="K38" s="336">
        <v>317</v>
      </c>
      <c r="L38" s="336">
        <v>2468</v>
      </c>
    </row>
    <row r="39" spans="1:12" ht="6.65" customHeight="1" x14ac:dyDescent="0.25">
      <c r="A39" s="165"/>
      <c r="B39" s="258"/>
      <c r="C39" s="170"/>
      <c r="D39" s="324"/>
      <c r="E39" s="330"/>
      <c r="F39" s="331"/>
      <c r="G39" s="332"/>
      <c r="H39" s="260"/>
      <c r="I39" s="334"/>
      <c r="J39" s="335"/>
      <c r="K39" s="336"/>
      <c r="L39" s="336"/>
    </row>
    <row r="40" spans="1:12" ht="11" x14ac:dyDescent="0.25">
      <c r="A40" s="165">
        <v>5</v>
      </c>
      <c r="B40" s="258" t="s">
        <v>15</v>
      </c>
      <c r="C40" s="262" t="s">
        <v>16</v>
      </c>
      <c r="D40" s="259">
        <v>2021</v>
      </c>
      <c r="E40" s="330" t="s">
        <v>310</v>
      </c>
      <c r="F40" s="331" t="s">
        <v>310</v>
      </c>
      <c r="G40" s="332" t="s">
        <v>310</v>
      </c>
      <c r="H40" s="260" t="s">
        <v>310</v>
      </c>
      <c r="I40" s="334" t="s">
        <v>310</v>
      </c>
      <c r="J40" s="335" t="s">
        <v>310</v>
      </c>
      <c r="K40" s="336" t="s">
        <v>310</v>
      </c>
      <c r="L40" s="336" t="s">
        <v>310</v>
      </c>
    </row>
    <row r="41" spans="1:12" ht="11" x14ac:dyDescent="0.25">
      <c r="A41" s="165"/>
      <c r="B41" s="258" t="s">
        <v>15</v>
      </c>
      <c r="C41" s="170"/>
      <c r="D41" s="259">
        <v>2022</v>
      </c>
      <c r="E41" s="330">
        <v>18</v>
      </c>
      <c r="F41" s="331">
        <v>0</v>
      </c>
      <c r="G41" s="332">
        <v>18</v>
      </c>
      <c r="H41" s="260">
        <v>18</v>
      </c>
      <c r="I41" s="334">
        <v>0</v>
      </c>
      <c r="J41" s="335">
        <v>18</v>
      </c>
      <c r="K41" s="336">
        <v>0</v>
      </c>
      <c r="L41" s="336">
        <v>247</v>
      </c>
    </row>
    <row r="42" spans="1:12" ht="11" x14ac:dyDescent="0.25">
      <c r="A42" s="165"/>
      <c r="B42" s="258" t="s">
        <v>15</v>
      </c>
      <c r="C42" s="170"/>
      <c r="D42" s="259">
        <v>2023</v>
      </c>
      <c r="E42" s="330">
        <v>24</v>
      </c>
      <c r="F42" s="331">
        <v>0</v>
      </c>
      <c r="G42" s="332">
        <v>24</v>
      </c>
      <c r="H42" s="260">
        <v>24</v>
      </c>
      <c r="I42" s="334">
        <v>0</v>
      </c>
      <c r="J42" s="335">
        <v>24</v>
      </c>
      <c r="K42" s="336">
        <v>0</v>
      </c>
      <c r="L42" s="336">
        <v>271</v>
      </c>
    </row>
    <row r="43" spans="1:12" ht="11" x14ac:dyDescent="0.25">
      <c r="A43" s="165"/>
      <c r="B43" s="258" t="s">
        <v>15</v>
      </c>
      <c r="C43" s="170"/>
      <c r="D43" s="259">
        <v>2024</v>
      </c>
      <c r="E43" s="330">
        <v>10</v>
      </c>
      <c r="F43" s="331">
        <v>0</v>
      </c>
      <c r="G43" s="332">
        <v>10</v>
      </c>
      <c r="H43" s="260">
        <v>0</v>
      </c>
      <c r="I43" s="334">
        <v>0</v>
      </c>
      <c r="J43" s="335">
        <v>0</v>
      </c>
      <c r="K43" s="336">
        <v>4</v>
      </c>
      <c r="L43" s="336">
        <v>266</v>
      </c>
    </row>
    <row r="44" spans="1:12" ht="11" x14ac:dyDescent="0.25">
      <c r="A44" s="165"/>
      <c r="B44" s="258" t="s">
        <v>15</v>
      </c>
      <c r="C44" s="170"/>
      <c r="D44" s="259">
        <v>2025</v>
      </c>
      <c r="E44" s="330" t="s">
        <v>310</v>
      </c>
      <c r="F44" s="331" t="s">
        <v>310</v>
      </c>
      <c r="G44" s="332" t="s">
        <v>310</v>
      </c>
      <c r="H44" s="260" t="s">
        <v>310</v>
      </c>
      <c r="I44" s="334" t="s">
        <v>310</v>
      </c>
      <c r="J44" s="335" t="s">
        <v>310</v>
      </c>
      <c r="K44" s="336" t="s">
        <v>310</v>
      </c>
      <c r="L44" s="336" t="s">
        <v>310</v>
      </c>
    </row>
    <row r="45" spans="1:12" ht="6.65" customHeight="1" x14ac:dyDescent="0.25">
      <c r="A45" s="165"/>
      <c r="B45" s="258"/>
      <c r="C45" s="170"/>
      <c r="D45" s="324"/>
      <c r="E45" s="330"/>
      <c r="F45" s="331"/>
      <c r="G45" s="332"/>
      <c r="H45" s="260"/>
      <c r="I45" s="334"/>
      <c r="J45" s="335"/>
      <c r="K45" s="336"/>
      <c r="L45" s="336"/>
    </row>
    <row r="46" spans="1:12" ht="11" x14ac:dyDescent="0.25">
      <c r="A46" s="165">
        <v>6</v>
      </c>
      <c r="B46" s="263" t="s">
        <v>17</v>
      </c>
      <c r="C46" s="264" t="s">
        <v>18</v>
      </c>
      <c r="D46" s="259">
        <v>2021</v>
      </c>
      <c r="E46" s="330" t="s">
        <v>310</v>
      </c>
      <c r="F46" s="331" t="s">
        <v>310</v>
      </c>
      <c r="G46" s="332" t="s">
        <v>310</v>
      </c>
      <c r="H46" s="260" t="s">
        <v>310</v>
      </c>
      <c r="I46" s="334" t="s">
        <v>310</v>
      </c>
      <c r="J46" s="335" t="s">
        <v>310</v>
      </c>
      <c r="K46" s="336" t="s">
        <v>310</v>
      </c>
      <c r="L46" s="336" t="s">
        <v>310</v>
      </c>
    </row>
    <row r="47" spans="1:12" ht="11" x14ac:dyDescent="0.25">
      <c r="A47" s="165"/>
      <c r="B47" s="263" t="s">
        <v>17</v>
      </c>
      <c r="C47" s="264" t="s">
        <v>19</v>
      </c>
      <c r="D47" s="259">
        <v>2022</v>
      </c>
      <c r="E47" s="330">
        <v>3</v>
      </c>
      <c r="F47" s="331">
        <v>0</v>
      </c>
      <c r="G47" s="332">
        <v>3</v>
      </c>
      <c r="H47" s="260">
        <v>0</v>
      </c>
      <c r="I47" s="334">
        <v>0</v>
      </c>
      <c r="J47" s="335">
        <v>0</v>
      </c>
      <c r="K47" s="336">
        <v>0</v>
      </c>
      <c r="L47" s="336">
        <v>0</v>
      </c>
    </row>
    <row r="48" spans="1:12" ht="11" x14ac:dyDescent="0.25">
      <c r="A48" s="165"/>
      <c r="B48" s="263" t="s">
        <v>17</v>
      </c>
      <c r="C48" s="265"/>
      <c r="D48" s="259">
        <v>2023</v>
      </c>
      <c r="E48" s="330">
        <v>0</v>
      </c>
      <c r="F48" s="331">
        <v>0</v>
      </c>
      <c r="G48" s="332">
        <v>0</v>
      </c>
      <c r="H48" s="260">
        <v>0</v>
      </c>
      <c r="I48" s="334">
        <v>0</v>
      </c>
      <c r="J48" s="335">
        <v>0</v>
      </c>
      <c r="K48" s="336">
        <v>0</v>
      </c>
      <c r="L48" s="336">
        <v>0</v>
      </c>
    </row>
    <row r="49" spans="1:12" ht="11" x14ac:dyDescent="0.25">
      <c r="A49" s="165"/>
      <c r="B49" s="263" t="s">
        <v>17</v>
      </c>
      <c r="C49" s="265"/>
      <c r="D49" s="259">
        <v>2024</v>
      </c>
      <c r="E49" s="330">
        <v>0</v>
      </c>
      <c r="F49" s="331">
        <v>0</v>
      </c>
      <c r="G49" s="332">
        <v>0</v>
      </c>
      <c r="H49" s="260">
        <v>0</v>
      </c>
      <c r="I49" s="334">
        <v>0</v>
      </c>
      <c r="J49" s="335">
        <v>0</v>
      </c>
      <c r="K49" s="336">
        <v>0</v>
      </c>
      <c r="L49" s="336">
        <v>0</v>
      </c>
    </row>
    <row r="50" spans="1:12" ht="11" x14ac:dyDescent="0.25">
      <c r="A50" s="165"/>
      <c r="B50" s="258" t="s">
        <v>17</v>
      </c>
      <c r="C50" s="170"/>
      <c r="D50" s="259">
        <v>2025</v>
      </c>
      <c r="E50" s="330">
        <v>0</v>
      </c>
      <c r="F50" s="331">
        <v>0</v>
      </c>
      <c r="G50" s="332">
        <v>0</v>
      </c>
      <c r="H50" s="260">
        <v>0</v>
      </c>
      <c r="I50" s="334">
        <v>0</v>
      </c>
      <c r="J50" s="335">
        <v>0</v>
      </c>
      <c r="K50" s="336">
        <v>0</v>
      </c>
      <c r="L50" s="336">
        <v>0</v>
      </c>
    </row>
    <row r="51" spans="1:12" ht="6.65" customHeight="1" x14ac:dyDescent="0.25">
      <c r="A51" s="165"/>
      <c r="B51" s="258"/>
      <c r="C51" s="170"/>
      <c r="D51" s="324"/>
      <c r="E51" s="330"/>
      <c r="F51" s="331"/>
      <c r="G51" s="332"/>
      <c r="H51" s="260"/>
      <c r="I51" s="334"/>
      <c r="J51" s="335"/>
      <c r="K51" s="336"/>
      <c r="L51" s="336"/>
    </row>
    <row r="52" spans="1:12" ht="11" x14ac:dyDescent="0.25">
      <c r="A52" s="165">
        <v>7</v>
      </c>
      <c r="B52" s="263" t="s">
        <v>20</v>
      </c>
      <c r="C52" s="264" t="s">
        <v>21</v>
      </c>
      <c r="D52" s="259">
        <v>2021</v>
      </c>
      <c r="E52" s="330">
        <v>2</v>
      </c>
      <c r="F52" s="331">
        <v>0</v>
      </c>
      <c r="G52" s="332">
        <v>2</v>
      </c>
      <c r="H52" s="260">
        <v>1</v>
      </c>
      <c r="I52" s="334">
        <v>0</v>
      </c>
      <c r="J52" s="335">
        <v>1</v>
      </c>
      <c r="K52" s="336">
        <v>15</v>
      </c>
      <c r="L52" s="336">
        <v>34</v>
      </c>
    </row>
    <row r="53" spans="1:12" ht="11" x14ac:dyDescent="0.25">
      <c r="A53" s="165"/>
      <c r="B53" s="258" t="s">
        <v>20</v>
      </c>
      <c r="C53" s="170"/>
      <c r="D53" s="259">
        <v>2022</v>
      </c>
      <c r="E53" s="330">
        <v>0</v>
      </c>
      <c r="F53" s="331">
        <v>0</v>
      </c>
      <c r="G53" s="332">
        <v>0</v>
      </c>
      <c r="H53" s="260">
        <v>3</v>
      </c>
      <c r="I53" s="334">
        <v>0</v>
      </c>
      <c r="J53" s="335">
        <v>3</v>
      </c>
      <c r="K53" s="336">
        <v>1</v>
      </c>
      <c r="L53" s="336">
        <v>36</v>
      </c>
    </row>
    <row r="54" spans="1:12" ht="11" x14ac:dyDescent="0.25">
      <c r="A54" s="165"/>
      <c r="B54" s="258" t="s">
        <v>20</v>
      </c>
      <c r="C54" s="170"/>
      <c r="D54" s="259">
        <v>2023</v>
      </c>
      <c r="E54" s="330">
        <v>3</v>
      </c>
      <c r="F54" s="331">
        <v>0</v>
      </c>
      <c r="G54" s="332">
        <v>3</v>
      </c>
      <c r="H54" s="260">
        <v>0</v>
      </c>
      <c r="I54" s="334">
        <v>0</v>
      </c>
      <c r="J54" s="335">
        <v>0</v>
      </c>
      <c r="K54" s="336">
        <v>4</v>
      </c>
      <c r="L54" s="336">
        <v>32</v>
      </c>
    </row>
    <row r="55" spans="1:12" ht="11" x14ac:dyDescent="0.25">
      <c r="A55" s="165"/>
      <c r="B55" s="258" t="s">
        <v>20</v>
      </c>
      <c r="C55" s="170"/>
      <c r="D55" s="259">
        <v>2024</v>
      </c>
      <c r="E55" s="330">
        <v>0</v>
      </c>
      <c r="F55" s="331">
        <v>0</v>
      </c>
      <c r="G55" s="332">
        <v>0</v>
      </c>
      <c r="H55" s="260">
        <v>4</v>
      </c>
      <c r="I55" s="334">
        <v>0</v>
      </c>
      <c r="J55" s="335">
        <v>4</v>
      </c>
      <c r="K55" s="336">
        <v>8</v>
      </c>
      <c r="L55" s="336">
        <v>28</v>
      </c>
    </row>
    <row r="56" spans="1:12" ht="11" x14ac:dyDescent="0.25">
      <c r="A56" s="165"/>
      <c r="B56" s="258" t="s">
        <v>20</v>
      </c>
      <c r="C56" s="170"/>
      <c r="D56" s="259">
        <v>2025</v>
      </c>
      <c r="E56" s="330">
        <v>0</v>
      </c>
      <c r="F56" s="331">
        <v>0</v>
      </c>
      <c r="G56" s="332">
        <v>0</v>
      </c>
      <c r="H56" s="260">
        <v>0</v>
      </c>
      <c r="I56" s="334">
        <v>0</v>
      </c>
      <c r="J56" s="335">
        <v>0</v>
      </c>
      <c r="K56" s="336">
        <v>5</v>
      </c>
      <c r="L56" s="336">
        <v>23</v>
      </c>
    </row>
    <row r="57" spans="1:12" ht="6.65" customHeight="1" x14ac:dyDescent="0.25">
      <c r="A57" s="165"/>
      <c r="B57" s="258"/>
      <c r="C57" s="170"/>
      <c r="D57" s="324"/>
      <c r="E57" s="330"/>
      <c r="F57" s="331"/>
      <c r="G57" s="332"/>
      <c r="H57" s="260"/>
      <c r="I57" s="334"/>
      <c r="J57" s="335"/>
      <c r="K57" s="336"/>
      <c r="L57" s="336"/>
    </row>
    <row r="58" spans="1:12" ht="11" x14ac:dyDescent="0.25">
      <c r="A58" s="165">
        <v>8</v>
      </c>
      <c r="B58" s="258" t="s">
        <v>22</v>
      </c>
      <c r="C58" s="170" t="s">
        <v>23</v>
      </c>
      <c r="D58" s="259">
        <v>2021</v>
      </c>
      <c r="E58" s="330">
        <v>31</v>
      </c>
      <c r="F58" s="331">
        <v>0</v>
      </c>
      <c r="G58" s="332">
        <v>31</v>
      </c>
      <c r="H58" s="260">
        <v>24</v>
      </c>
      <c r="I58" s="334">
        <v>0</v>
      </c>
      <c r="J58" s="335">
        <v>24</v>
      </c>
      <c r="K58" s="336">
        <v>29</v>
      </c>
      <c r="L58" s="336">
        <v>298</v>
      </c>
    </row>
    <row r="59" spans="1:12" ht="11" x14ac:dyDescent="0.25">
      <c r="A59" s="165"/>
      <c r="B59" s="258" t="s">
        <v>22</v>
      </c>
      <c r="C59" s="170"/>
      <c r="D59" s="259">
        <v>2022</v>
      </c>
      <c r="E59" s="330">
        <v>37</v>
      </c>
      <c r="F59" s="331">
        <v>0</v>
      </c>
      <c r="G59" s="332">
        <v>37</v>
      </c>
      <c r="H59" s="260">
        <v>18</v>
      </c>
      <c r="I59" s="334">
        <v>0</v>
      </c>
      <c r="J59" s="335">
        <v>18</v>
      </c>
      <c r="K59" s="336">
        <v>7</v>
      </c>
      <c r="L59" s="336">
        <v>309</v>
      </c>
    </row>
    <row r="60" spans="1:12" ht="11" x14ac:dyDescent="0.25">
      <c r="A60" s="165"/>
      <c r="B60" s="258" t="s">
        <v>22</v>
      </c>
      <c r="C60" s="170"/>
      <c r="D60" s="259">
        <v>2023</v>
      </c>
      <c r="E60" s="330">
        <v>21</v>
      </c>
      <c r="F60" s="331">
        <v>0</v>
      </c>
      <c r="G60" s="332">
        <v>21</v>
      </c>
      <c r="H60" s="260">
        <v>50</v>
      </c>
      <c r="I60" s="334">
        <v>0</v>
      </c>
      <c r="J60" s="335">
        <v>50</v>
      </c>
      <c r="K60" s="336">
        <v>10</v>
      </c>
      <c r="L60" s="336">
        <v>346</v>
      </c>
    </row>
    <row r="61" spans="1:12" ht="11" x14ac:dyDescent="0.25">
      <c r="A61" s="165"/>
      <c r="B61" s="258" t="s">
        <v>22</v>
      </c>
      <c r="C61" s="170"/>
      <c r="D61" s="259">
        <v>2024</v>
      </c>
      <c r="E61" s="330">
        <v>17</v>
      </c>
      <c r="F61" s="331">
        <v>0</v>
      </c>
      <c r="G61" s="332">
        <v>17</v>
      </c>
      <c r="H61" s="260">
        <v>20</v>
      </c>
      <c r="I61" s="334">
        <v>0</v>
      </c>
      <c r="J61" s="335">
        <v>20</v>
      </c>
      <c r="K61" s="336">
        <v>23</v>
      </c>
      <c r="L61" s="336">
        <v>343</v>
      </c>
    </row>
    <row r="62" spans="1:12" ht="11" x14ac:dyDescent="0.25">
      <c r="A62" s="165"/>
      <c r="B62" s="258" t="s">
        <v>22</v>
      </c>
      <c r="C62" s="170"/>
      <c r="D62" s="259">
        <v>2025</v>
      </c>
      <c r="E62" s="330">
        <v>27</v>
      </c>
      <c r="F62" s="331">
        <v>0</v>
      </c>
      <c r="G62" s="332">
        <v>27</v>
      </c>
      <c r="H62" s="260">
        <v>14</v>
      </c>
      <c r="I62" s="334">
        <v>0</v>
      </c>
      <c r="J62" s="335">
        <v>14</v>
      </c>
      <c r="K62" s="336">
        <v>19</v>
      </c>
      <c r="L62" s="336">
        <v>338</v>
      </c>
    </row>
    <row r="63" spans="1:12" ht="6.65" customHeight="1" x14ac:dyDescent="0.25">
      <c r="A63" s="165"/>
      <c r="B63" s="258"/>
      <c r="C63" s="170"/>
      <c r="D63" s="259"/>
      <c r="E63" s="330"/>
      <c r="F63" s="331"/>
      <c r="G63" s="332"/>
      <c r="H63" s="260"/>
      <c r="I63" s="334"/>
      <c r="J63" s="335"/>
      <c r="K63" s="336"/>
      <c r="L63" s="336"/>
    </row>
    <row r="64" spans="1:12" ht="11" x14ac:dyDescent="0.25">
      <c r="A64" s="165">
        <v>9</v>
      </c>
      <c r="B64" s="258" t="s">
        <v>24</v>
      </c>
      <c r="C64" s="170" t="s">
        <v>25</v>
      </c>
      <c r="D64" s="259">
        <v>2021</v>
      </c>
      <c r="E64" s="330">
        <v>2</v>
      </c>
      <c r="F64" s="331">
        <v>9</v>
      </c>
      <c r="G64" s="332">
        <v>11</v>
      </c>
      <c r="H64" s="260">
        <v>2</v>
      </c>
      <c r="I64" s="334">
        <v>9</v>
      </c>
      <c r="J64" s="335">
        <v>11</v>
      </c>
      <c r="K64" s="336">
        <v>4</v>
      </c>
      <c r="L64" s="336">
        <v>70</v>
      </c>
    </row>
    <row r="65" spans="1:12" ht="11" x14ac:dyDescent="0.25">
      <c r="A65" s="165"/>
      <c r="B65" s="258" t="s">
        <v>24</v>
      </c>
      <c r="C65" s="170" t="s">
        <v>26</v>
      </c>
      <c r="D65" s="259">
        <v>2022</v>
      </c>
      <c r="E65" s="330">
        <v>5</v>
      </c>
      <c r="F65" s="331">
        <v>2</v>
      </c>
      <c r="G65" s="332">
        <v>7</v>
      </c>
      <c r="H65" s="260">
        <v>5</v>
      </c>
      <c r="I65" s="334">
        <v>2</v>
      </c>
      <c r="J65" s="335">
        <v>7</v>
      </c>
      <c r="K65" s="336">
        <v>10</v>
      </c>
      <c r="L65" s="336">
        <v>67</v>
      </c>
    </row>
    <row r="66" spans="1:12" ht="11" x14ac:dyDescent="0.25">
      <c r="A66" s="165"/>
      <c r="B66" s="258" t="s">
        <v>24</v>
      </c>
      <c r="C66" s="170" t="s">
        <v>27</v>
      </c>
      <c r="D66" s="259">
        <v>2023</v>
      </c>
      <c r="E66" s="330">
        <v>2</v>
      </c>
      <c r="F66" s="331">
        <v>4</v>
      </c>
      <c r="G66" s="332">
        <v>6</v>
      </c>
      <c r="H66" s="260">
        <v>2</v>
      </c>
      <c r="I66" s="334">
        <v>4</v>
      </c>
      <c r="J66" s="335">
        <v>6</v>
      </c>
      <c r="K66" s="336">
        <v>13</v>
      </c>
      <c r="L66" s="336">
        <v>60</v>
      </c>
    </row>
    <row r="67" spans="1:12" ht="11" x14ac:dyDescent="0.25">
      <c r="A67" s="165"/>
      <c r="B67" s="258" t="s">
        <v>24</v>
      </c>
      <c r="C67" s="170"/>
      <c r="D67" s="259">
        <v>2024</v>
      </c>
      <c r="E67" s="330">
        <v>2</v>
      </c>
      <c r="F67" s="331">
        <v>5</v>
      </c>
      <c r="G67" s="332">
        <v>7</v>
      </c>
      <c r="H67" s="260">
        <v>2</v>
      </c>
      <c r="I67" s="334">
        <v>5</v>
      </c>
      <c r="J67" s="335">
        <v>7</v>
      </c>
      <c r="K67" s="336">
        <v>3</v>
      </c>
      <c r="L67" s="336">
        <v>64</v>
      </c>
    </row>
    <row r="68" spans="1:12" ht="11" x14ac:dyDescent="0.25">
      <c r="A68" s="165"/>
      <c r="B68" s="258" t="s">
        <v>24</v>
      </c>
      <c r="C68" s="170"/>
      <c r="D68" s="259">
        <v>2025</v>
      </c>
      <c r="E68" s="330">
        <v>0</v>
      </c>
      <c r="F68" s="331">
        <v>0</v>
      </c>
      <c r="G68" s="332">
        <v>0</v>
      </c>
      <c r="H68" s="260">
        <v>0</v>
      </c>
      <c r="I68" s="334">
        <v>0</v>
      </c>
      <c r="J68" s="335">
        <v>0</v>
      </c>
      <c r="K68" s="336">
        <v>15</v>
      </c>
      <c r="L68" s="336">
        <v>49</v>
      </c>
    </row>
    <row r="69" spans="1:12" ht="6.65" customHeight="1" x14ac:dyDescent="0.25">
      <c r="A69" s="165"/>
      <c r="B69" s="258"/>
      <c r="C69" s="170"/>
      <c r="D69" s="259"/>
      <c r="E69" s="330"/>
      <c r="F69" s="331"/>
      <c r="G69" s="332"/>
      <c r="H69" s="260"/>
      <c r="I69" s="334"/>
      <c r="J69" s="335"/>
      <c r="K69" s="336"/>
      <c r="L69" s="336"/>
    </row>
    <row r="70" spans="1:12" ht="11" x14ac:dyDescent="0.25">
      <c r="A70" s="165">
        <v>10</v>
      </c>
      <c r="B70" s="258" t="s">
        <v>28</v>
      </c>
      <c r="C70" s="170" t="s">
        <v>29</v>
      </c>
      <c r="D70" s="259">
        <v>2021</v>
      </c>
      <c r="E70" s="330">
        <v>183</v>
      </c>
      <c r="F70" s="331">
        <v>142</v>
      </c>
      <c r="G70" s="332">
        <v>325</v>
      </c>
      <c r="H70" s="260">
        <v>159</v>
      </c>
      <c r="I70" s="334">
        <v>126</v>
      </c>
      <c r="J70" s="335">
        <v>285</v>
      </c>
      <c r="K70" s="336">
        <v>190</v>
      </c>
      <c r="L70" s="336">
        <v>2693</v>
      </c>
    </row>
    <row r="71" spans="1:12" ht="11" x14ac:dyDescent="0.25">
      <c r="A71" s="165"/>
      <c r="B71" s="258" t="s">
        <v>28</v>
      </c>
      <c r="C71" s="170"/>
      <c r="D71" s="259">
        <v>2022</v>
      </c>
      <c r="E71" s="330">
        <v>264</v>
      </c>
      <c r="F71" s="331">
        <v>136</v>
      </c>
      <c r="G71" s="332">
        <v>400</v>
      </c>
      <c r="H71" s="260">
        <v>84</v>
      </c>
      <c r="I71" s="334">
        <v>59</v>
      </c>
      <c r="J71" s="335">
        <v>143</v>
      </c>
      <c r="K71" s="336">
        <v>152</v>
      </c>
      <c r="L71" s="336">
        <v>2684</v>
      </c>
    </row>
    <row r="72" spans="1:12" ht="11" x14ac:dyDescent="0.25">
      <c r="A72" s="165"/>
      <c r="B72" s="258" t="s">
        <v>28</v>
      </c>
      <c r="C72" s="170"/>
      <c r="D72" s="259">
        <v>2023</v>
      </c>
      <c r="E72" s="330">
        <v>280</v>
      </c>
      <c r="F72" s="331">
        <v>117</v>
      </c>
      <c r="G72" s="332">
        <v>397</v>
      </c>
      <c r="H72" s="260">
        <v>84</v>
      </c>
      <c r="I72" s="334">
        <v>48</v>
      </c>
      <c r="J72" s="335">
        <v>132</v>
      </c>
      <c r="K72" s="336">
        <v>158</v>
      </c>
      <c r="L72" s="336">
        <v>2658</v>
      </c>
    </row>
    <row r="73" spans="1:12" ht="11" x14ac:dyDescent="0.25">
      <c r="A73" s="165"/>
      <c r="B73" s="258" t="s">
        <v>28</v>
      </c>
      <c r="C73" s="170"/>
      <c r="D73" s="259">
        <v>2024</v>
      </c>
      <c r="E73" s="330">
        <v>204</v>
      </c>
      <c r="F73" s="331">
        <v>132</v>
      </c>
      <c r="G73" s="332">
        <v>336</v>
      </c>
      <c r="H73" s="260">
        <v>147</v>
      </c>
      <c r="I73" s="334">
        <v>37</v>
      </c>
      <c r="J73" s="335">
        <v>184</v>
      </c>
      <c r="K73" s="336">
        <v>293</v>
      </c>
      <c r="L73" s="336">
        <v>2549</v>
      </c>
    </row>
    <row r="74" spans="1:12" ht="11" x14ac:dyDescent="0.25">
      <c r="A74" s="165"/>
      <c r="B74" s="258" t="s">
        <v>28</v>
      </c>
      <c r="C74" s="170"/>
      <c r="D74" s="259">
        <v>2025</v>
      </c>
      <c r="E74" s="330">
        <v>219</v>
      </c>
      <c r="F74" s="331">
        <v>123</v>
      </c>
      <c r="G74" s="332">
        <v>342</v>
      </c>
      <c r="H74" s="260">
        <v>160</v>
      </c>
      <c r="I74" s="334">
        <v>44</v>
      </c>
      <c r="J74" s="335">
        <v>204</v>
      </c>
      <c r="K74" s="336">
        <v>202</v>
      </c>
      <c r="L74" s="336">
        <v>2551</v>
      </c>
    </row>
    <row r="75" spans="1:12" ht="6.65" customHeight="1" x14ac:dyDescent="0.25">
      <c r="A75" s="165"/>
      <c r="B75" s="258"/>
      <c r="C75" s="170"/>
      <c r="D75" s="259"/>
      <c r="E75" s="330"/>
      <c r="F75" s="331"/>
      <c r="G75" s="332"/>
      <c r="H75" s="260"/>
      <c r="I75" s="334"/>
      <c r="J75" s="335"/>
      <c r="K75" s="336"/>
      <c r="L75" s="336"/>
    </row>
    <row r="76" spans="1:12" ht="11" x14ac:dyDescent="0.25">
      <c r="A76" s="165">
        <v>11</v>
      </c>
      <c r="B76" s="258" t="s">
        <v>30</v>
      </c>
      <c r="C76" s="170" t="s">
        <v>31</v>
      </c>
      <c r="D76" s="259">
        <v>2021</v>
      </c>
      <c r="E76" s="330">
        <v>11</v>
      </c>
      <c r="F76" s="331">
        <v>19</v>
      </c>
      <c r="G76" s="332">
        <v>30</v>
      </c>
      <c r="H76" s="260">
        <v>11</v>
      </c>
      <c r="I76" s="334">
        <v>7</v>
      </c>
      <c r="J76" s="335">
        <v>18</v>
      </c>
      <c r="K76" s="336">
        <v>10</v>
      </c>
      <c r="L76" s="336">
        <v>255</v>
      </c>
    </row>
    <row r="77" spans="1:12" ht="11" x14ac:dyDescent="0.25">
      <c r="A77" s="165"/>
      <c r="B77" s="258" t="s">
        <v>30</v>
      </c>
      <c r="C77" s="170"/>
      <c r="D77" s="259">
        <v>2022</v>
      </c>
      <c r="E77" s="330">
        <v>33</v>
      </c>
      <c r="F77" s="331">
        <v>24</v>
      </c>
      <c r="G77" s="332">
        <v>57</v>
      </c>
      <c r="H77" s="260">
        <v>29</v>
      </c>
      <c r="I77" s="334">
        <v>14</v>
      </c>
      <c r="J77" s="335">
        <v>43</v>
      </c>
      <c r="K77" s="336">
        <v>27</v>
      </c>
      <c r="L77" s="336">
        <v>271</v>
      </c>
    </row>
    <row r="78" spans="1:12" ht="11" x14ac:dyDescent="0.25">
      <c r="A78" s="165"/>
      <c r="B78" s="258" t="s">
        <v>30</v>
      </c>
      <c r="C78" s="170"/>
      <c r="D78" s="259">
        <v>2023</v>
      </c>
      <c r="E78" s="330">
        <v>14</v>
      </c>
      <c r="F78" s="331">
        <v>14</v>
      </c>
      <c r="G78" s="332">
        <v>28</v>
      </c>
      <c r="H78" s="260">
        <v>21</v>
      </c>
      <c r="I78" s="334">
        <v>14</v>
      </c>
      <c r="J78" s="335">
        <v>35</v>
      </c>
      <c r="K78" s="336">
        <v>8</v>
      </c>
      <c r="L78" s="336">
        <v>298</v>
      </c>
    </row>
    <row r="79" spans="1:12" ht="11" x14ac:dyDescent="0.25">
      <c r="A79" s="165"/>
      <c r="B79" s="258" t="s">
        <v>30</v>
      </c>
      <c r="C79" s="170"/>
      <c r="D79" s="259">
        <v>2024</v>
      </c>
      <c r="E79" s="330">
        <v>20</v>
      </c>
      <c r="F79" s="331">
        <v>27</v>
      </c>
      <c r="G79" s="332">
        <v>47</v>
      </c>
      <c r="H79" s="260">
        <v>18</v>
      </c>
      <c r="I79" s="334">
        <v>19</v>
      </c>
      <c r="J79" s="335">
        <v>37</v>
      </c>
      <c r="K79" s="336">
        <v>11</v>
      </c>
      <c r="L79" s="336">
        <v>324</v>
      </c>
    </row>
    <row r="80" spans="1:12" ht="11" x14ac:dyDescent="0.25">
      <c r="A80" s="165"/>
      <c r="B80" s="258" t="s">
        <v>30</v>
      </c>
      <c r="C80" s="170"/>
      <c r="D80" s="259">
        <v>2025</v>
      </c>
      <c r="E80" s="330">
        <v>21</v>
      </c>
      <c r="F80" s="331">
        <v>35</v>
      </c>
      <c r="G80" s="332">
        <v>56</v>
      </c>
      <c r="H80" s="260">
        <v>15</v>
      </c>
      <c r="I80" s="334">
        <v>25</v>
      </c>
      <c r="J80" s="335">
        <v>40</v>
      </c>
      <c r="K80" s="336">
        <v>20</v>
      </c>
      <c r="L80" s="336">
        <v>344</v>
      </c>
    </row>
    <row r="81" spans="1:12" ht="6.65" customHeight="1" x14ac:dyDescent="0.25">
      <c r="A81" s="165"/>
      <c r="B81" s="258"/>
      <c r="C81" s="170"/>
      <c r="D81" s="259"/>
      <c r="E81" s="330"/>
      <c r="F81" s="331"/>
      <c r="G81" s="332"/>
      <c r="H81" s="260"/>
      <c r="I81" s="334"/>
      <c r="J81" s="335"/>
      <c r="K81" s="336"/>
      <c r="L81" s="336"/>
    </row>
    <row r="82" spans="1:12" ht="11" x14ac:dyDescent="0.25">
      <c r="A82" s="165">
        <v>12</v>
      </c>
      <c r="B82" s="258" t="s">
        <v>32</v>
      </c>
      <c r="C82" s="170" t="s">
        <v>33</v>
      </c>
      <c r="D82" s="259">
        <v>2021</v>
      </c>
      <c r="E82" s="330">
        <v>89</v>
      </c>
      <c r="F82" s="331">
        <v>277</v>
      </c>
      <c r="G82" s="332">
        <v>366</v>
      </c>
      <c r="H82" s="260">
        <v>29</v>
      </c>
      <c r="I82" s="334">
        <v>141</v>
      </c>
      <c r="J82" s="335">
        <v>170</v>
      </c>
      <c r="K82" s="336">
        <v>95</v>
      </c>
      <c r="L82" s="336">
        <v>2070</v>
      </c>
    </row>
    <row r="83" spans="1:12" ht="11" x14ac:dyDescent="0.25">
      <c r="A83" s="165"/>
      <c r="B83" s="258" t="s">
        <v>32</v>
      </c>
      <c r="C83" s="170"/>
      <c r="D83" s="259">
        <v>2022</v>
      </c>
      <c r="E83" s="330">
        <v>89</v>
      </c>
      <c r="F83" s="331">
        <v>301</v>
      </c>
      <c r="G83" s="332">
        <v>390</v>
      </c>
      <c r="H83" s="260">
        <v>28</v>
      </c>
      <c r="I83" s="334">
        <v>181</v>
      </c>
      <c r="J83" s="335">
        <v>209</v>
      </c>
      <c r="K83" s="336">
        <v>203</v>
      </c>
      <c r="L83" s="336">
        <v>2076</v>
      </c>
    </row>
    <row r="84" spans="1:12" ht="11" x14ac:dyDescent="0.25">
      <c r="A84" s="165"/>
      <c r="B84" s="258" t="s">
        <v>32</v>
      </c>
      <c r="C84" s="170"/>
      <c r="D84" s="259">
        <v>2023</v>
      </c>
      <c r="E84" s="330">
        <v>96</v>
      </c>
      <c r="F84" s="331">
        <v>303</v>
      </c>
      <c r="G84" s="332">
        <v>399</v>
      </c>
      <c r="H84" s="260">
        <v>61</v>
      </c>
      <c r="I84" s="334">
        <v>196</v>
      </c>
      <c r="J84" s="335">
        <v>257</v>
      </c>
      <c r="K84" s="336">
        <v>195</v>
      </c>
      <c r="L84" s="336">
        <v>2138</v>
      </c>
    </row>
    <row r="85" spans="1:12" ht="11" x14ac:dyDescent="0.25">
      <c r="A85" s="165"/>
      <c r="B85" s="258" t="s">
        <v>32</v>
      </c>
      <c r="C85" s="170"/>
      <c r="D85" s="259">
        <v>2024</v>
      </c>
      <c r="E85" s="330">
        <v>74</v>
      </c>
      <c r="F85" s="331">
        <v>264</v>
      </c>
      <c r="G85" s="332">
        <v>338</v>
      </c>
      <c r="H85" s="260">
        <v>98</v>
      </c>
      <c r="I85" s="334">
        <v>177</v>
      </c>
      <c r="J85" s="335">
        <v>275</v>
      </c>
      <c r="K85" s="336">
        <v>139</v>
      </c>
      <c r="L85" s="336">
        <v>2274</v>
      </c>
    </row>
    <row r="86" spans="1:12" ht="11" x14ac:dyDescent="0.25">
      <c r="A86" s="165"/>
      <c r="B86" s="258" t="s">
        <v>32</v>
      </c>
      <c r="C86" s="170"/>
      <c r="D86" s="259">
        <v>2025</v>
      </c>
      <c r="E86" s="330">
        <v>57</v>
      </c>
      <c r="F86" s="331">
        <v>314</v>
      </c>
      <c r="G86" s="332">
        <v>371</v>
      </c>
      <c r="H86" s="260">
        <v>68</v>
      </c>
      <c r="I86" s="334">
        <v>230</v>
      </c>
      <c r="J86" s="335">
        <v>298</v>
      </c>
      <c r="K86" s="336">
        <v>182</v>
      </c>
      <c r="L86" s="336">
        <v>2390</v>
      </c>
    </row>
    <row r="87" spans="1:12" ht="6.65" customHeight="1" x14ac:dyDescent="0.25">
      <c r="A87" s="165"/>
      <c r="B87" s="258"/>
      <c r="C87" s="170"/>
      <c r="D87" s="259"/>
      <c r="E87" s="330"/>
      <c r="F87" s="331"/>
      <c r="G87" s="332"/>
      <c r="H87" s="260"/>
      <c r="I87" s="334"/>
      <c r="J87" s="335"/>
      <c r="K87" s="336"/>
      <c r="L87" s="336"/>
    </row>
    <row r="88" spans="1:12" ht="11" x14ac:dyDescent="0.25">
      <c r="A88" s="165">
        <v>13</v>
      </c>
      <c r="B88" s="258" t="s">
        <v>34</v>
      </c>
      <c r="C88" s="262" t="s">
        <v>35</v>
      </c>
      <c r="D88" s="259">
        <v>2021</v>
      </c>
      <c r="E88" s="330">
        <v>13</v>
      </c>
      <c r="F88" s="331">
        <v>93</v>
      </c>
      <c r="G88" s="332">
        <v>106</v>
      </c>
      <c r="H88" s="260">
        <v>6</v>
      </c>
      <c r="I88" s="334">
        <v>50</v>
      </c>
      <c r="J88" s="335">
        <v>56</v>
      </c>
      <c r="K88" s="336">
        <v>102</v>
      </c>
      <c r="L88" s="336">
        <v>646</v>
      </c>
    </row>
    <row r="89" spans="1:12" ht="11" x14ac:dyDescent="0.25">
      <c r="A89" s="165"/>
      <c r="B89" s="258" t="s">
        <v>34</v>
      </c>
      <c r="C89" s="170"/>
      <c r="D89" s="259">
        <v>2022</v>
      </c>
      <c r="E89" s="330">
        <v>6</v>
      </c>
      <c r="F89" s="331">
        <v>47</v>
      </c>
      <c r="G89" s="332">
        <v>53</v>
      </c>
      <c r="H89" s="260">
        <v>17</v>
      </c>
      <c r="I89" s="334">
        <v>75</v>
      </c>
      <c r="J89" s="335">
        <v>92</v>
      </c>
      <c r="K89" s="336">
        <v>90</v>
      </c>
      <c r="L89" s="336">
        <v>647</v>
      </c>
    </row>
    <row r="90" spans="1:12" ht="11" x14ac:dyDescent="0.25">
      <c r="A90" s="165"/>
      <c r="B90" s="258" t="s">
        <v>34</v>
      </c>
      <c r="C90" s="170"/>
      <c r="D90" s="259">
        <v>2023</v>
      </c>
      <c r="E90" s="330">
        <v>8</v>
      </c>
      <c r="F90" s="331">
        <v>49</v>
      </c>
      <c r="G90" s="332">
        <v>57</v>
      </c>
      <c r="H90" s="260">
        <v>6</v>
      </c>
      <c r="I90" s="334">
        <v>65</v>
      </c>
      <c r="J90" s="335">
        <v>71</v>
      </c>
      <c r="K90" s="336">
        <v>97</v>
      </c>
      <c r="L90" s="336">
        <v>621</v>
      </c>
    </row>
    <row r="91" spans="1:12" ht="11" x14ac:dyDescent="0.25">
      <c r="A91" s="165"/>
      <c r="B91" s="258" t="s">
        <v>34</v>
      </c>
      <c r="C91" s="170"/>
      <c r="D91" s="259">
        <v>2024</v>
      </c>
      <c r="E91" s="330">
        <v>2</v>
      </c>
      <c r="F91" s="331">
        <v>43</v>
      </c>
      <c r="G91" s="332">
        <v>45</v>
      </c>
      <c r="H91" s="260">
        <v>3</v>
      </c>
      <c r="I91" s="334">
        <v>56</v>
      </c>
      <c r="J91" s="335">
        <v>59</v>
      </c>
      <c r="K91" s="336">
        <v>94</v>
      </c>
      <c r="L91" s="336">
        <v>586</v>
      </c>
    </row>
    <row r="92" spans="1:12" ht="11" x14ac:dyDescent="0.25">
      <c r="A92" s="165"/>
      <c r="B92" s="258" t="s">
        <v>34</v>
      </c>
      <c r="C92" s="170"/>
      <c r="D92" s="259">
        <v>2025</v>
      </c>
      <c r="E92" s="330">
        <v>3</v>
      </c>
      <c r="F92" s="331">
        <v>45</v>
      </c>
      <c r="G92" s="332">
        <v>48</v>
      </c>
      <c r="H92" s="260">
        <v>0</v>
      </c>
      <c r="I92" s="334">
        <v>49</v>
      </c>
      <c r="J92" s="335">
        <v>49</v>
      </c>
      <c r="K92" s="336">
        <v>59</v>
      </c>
      <c r="L92" s="336">
        <v>522</v>
      </c>
    </row>
    <row r="93" spans="1:12" ht="6.65" customHeight="1" x14ac:dyDescent="0.25">
      <c r="A93" s="165"/>
      <c r="B93" s="258"/>
      <c r="C93" s="170"/>
      <c r="D93" s="259"/>
      <c r="E93" s="330"/>
      <c r="F93" s="331"/>
      <c r="G93" s="332"/>
      <c r="H93" s="260"/>
      <c r="I93" s="334"/>
      <c r="J93" s="335"/>
      <c r="K93" s="336"/>
      <c r="L93" s="336"/>
    </row>
    <row r="94" spans="1:12" ht="11" x14ac:dyDescent="0.25">
      <c r="A94" s="165">
        <v>14</v>
      </c>
      <c r="B94" s="258" t="s">
        <v>36</v>
      </c>
      <c r="C94" s="170" t="s">
        <v>37</v>
      </c>
      <c r="D94" s="259">
        <v>2021</v>
      </c>
      <c r="E94" s="330">
        <v>8</v>
      </c>
      <c r="F94" s="331">
        <v>131</v>
      </c>
      <c r="G94" s="332">
        <v>139</v>
      </c>
      <c r="H94" s="260">
        <v>8</v>
      </c>
      <c r="I94" s="334">
        <v>61</v>
      </c>
      <c r="J94" s="335">
        <v>69</v>
      </c>
      <c r="K94" s="336">
        <v>66</v>
      </c>
      <c r="L94" s="336">
        <v>910</v>
      </c>
    </row>
    <row r="95" spans="1:12" ht="11" x14ac:dyDescent="0.25">
      <c r="A95" s="165"/>
      <c r="B95" s="258" t="s">
        <v>36</v>
      </c>
      <c r="C95" s="170"/>
      <c r="D95" s="259">
        <v>2022</v>
      </c>
      <c r="E95" s="330">
        <v>15</v>
      </c>
      <c r="F95" s="331">
        <v>96</v>
      </c>
      <c r="G95" s="332">
        <v>111</v>
      </c>
      <c r="H95" s="260">
        <v>5</v>
      </c>
      <c r="I95" s="334">
        <v>78</v>
      </c>
      <c r="J95" s="335">
        <v>83</v>
      </c>
      <c r="K95" s="336">
        <v>78</v>
      </c>
      <c r="L95" s="336">
        <v>915</v>
      </c>
    </row>
    <row r="96" spans="1:12" ht="11" x14ac:dyDescent="0.25">
      <c r="A96" s="165"/>
      <c r="B96" s="258" t="s">
        <v>36</v>
      </c>
      <c r="C96" s="170"/>
      <c r="D96" s="259">
        <v>2023</v>
      </c>
      <c r="E96" s="330">
        <v>17</v>
      </c>
      <c r="F96" s="331">
        <v>74</v>
      </c>
      <c r="G96" s="332">
        <v>91</v>
      </c>
      <c r="H96" s="260">
        <v>11</v>
      </c>
      <c r="I96" s="334">
        <v>127</v>
      </c>
      <c r="J96" s="335">
        <v>138</v>
      </c>
      <c r="K96" s="336">
        <v>88</v>
      </c>
      <c r="L96" s="336">
        <v>965</v>
      </c>
    </row>
    <row r="97" spans="1:12" ht="11" x14ac:dyDescent="0.25">
      <c r="A97" s="165"/>
      <c r="B97" s="258" t="s">
        <v>36</v>
      </c>
      <c r="C97" s="170"/>
      <c r="D97" s="259">
        <v>2024</v>
      </c>
      <c r="E97" s="330">
        <v>21</v>
      </c>
      <c r="F97" s="331">
        <v>82</v>
      </c>
      <c r="G97" s="332">
        <v>103</v>
      </c>
      <c r="H97" s="260">
        <v>15</v>
      </c>
      <c r="I97" s="334">
        <v>59</v>
      </c>
      <c r="J97" s="335">
        <v>74</v>
      </c>
      <c r="K97" s="336">
        <v>65</v>
      </c>
      <c r="L97" s="336">
        <v>974</v>
      </c>
    </row>
    <row r="98" spans="1:12" ht="11" x14ac:dyDescent="0.25">
      <c r="A98" s="165"/>
      <c r="B98" s="258" t="s">
        <v>36</v>
      </c>
      <c r="C98" s="170"/>
      <c r="D98" s="259">
        <v>2025</v>
      </c>
      <c r="E98" s="330">
        <v>7</v>
      </c>
      <c r="F98" s="331">
        <v>76</v>
      </c>
      <c r="G98" s="332">
        <v>83</v>
      </c>
      <c r="H98" s="260">
        <v>12</v>
      </c>
      <c r="I98" s="334">
        <v>85</v>
      </c>
      <c r="J98" s="335">
        <v>97</v>
      </c>
      <c r="K98" s="336">
        <v>43</v>
      </c>
      <c r="L98" s="336">
        <v>1028</v>
      </c>
    </row>
    <row r="99" spans="1:12" ht="6.65" customHeight="1" x14ac:dyDescent="0.25">
      <c r="A99" s="165"/>
      <c r="B99" s="258"/>
      <c r="C99" s="170"/>
      <c r="D99" s="259"/>
      <c r="E99" s="330"/>
      <c r="F99" s="331"/>
      <c r="G99" s="332"/>
      <c r="H99" s="260"/>
      <c r="I99" s="334"/>
      <c r="J99" s="335"/>
      <c r="K99" s="336"/>
      <c r="L99" s="336"/>
    </row>
    <row r="100" spans="1:12" ht="11" x14ac:dyDescent="0.25">
      <c r="A100" s="165">
        <v>15</v>
      </c>
      <c r="B100" s="258" t="s">
        <v>38</v>
      </c>
      <c r="C100" s="170" t="s">
        <v>39</v>
      </c>
      <c r="D100" s="259">
        <v>2021</v>
      </c>
      <c r="E100" s="330">
        <v>10539</v>
      </c>
      <c r="F100" s="331">
        <v>656</v>
      </c>
      <c r="G100" s="332">
        <v>11195</v>
      </c>
      <c r="H100" s="260">
        <v>3555</v>
      </c>
      <c r="I100" s="334">
        <v>424</v>
      </c>
      <c r="J100" s="335">
        <v>3979</v>
      </c>
      <c r="K100" s="336">
        <v>106</v>
      </c>
      <c r="L100" s="336">
        <v>19696</v>
      </c>
    </row>
    <row r="101" spans="1:12" ht="11" x14ac:dyDescent="0.25">
      <c r="A101" s="165"/>
      <c r="B101" s="258" t="s">
        <v>38</v>
      </c>
      <c r="C101" s="170"/>
      <c r="D101" s="259">
        <v>2022</v>
      </c>
      <c r="E101" s="330">
        <v>12333</v>
      </c>
      <c r="F101" s="331">
        <v>694</v>
      </c>
      <c r="G101" s="332">
        <v>13027</v>
      </c>
      <c r="H101" s="260">
        <v>3651</v>
      </c>
      <c r="I101" s="334">
        <v>375</v>
      </c>
      <c r="J101" s="335">
        <v>4026</v>
      </c>
      <c r="K101" s="336">
        <v>137</v>
      </c>
      <c r="L101" s="336">
        <v>23585</v>
      </c>
    </row>
    <row r="102" spans="1:12" ht="11" x14ac:dyDescent="0.25">
      <c r="A102" s="165"/>
      <c r="B102" s="258" t="s">
        <v>38</v>
      </c>
      <c r="C102" s="170"/>
      <c r="D102" s="259">
        <v>2023</v>
      </c>
      <c r="E102" s="330">
        <v>15528</v>
      </c>
      <c r="F102" s="331">
        <v>656</v>
      </c>
      <c r="G102" s="332">
        <v>16184</v>
      </c>
      <c r="H102" s="260">
        <v>8724</v>
      </c>
      <c r="I102" s="334">
        <v>576</v>
      </c>
      <c r="J102" s="335">
        <v>9300</v>
      </c>
      <c r="K102" s="336">
        <v>367</v>
      </c>
      <c r="L102" s="336">
        <v>32518</v>
      </c>
    </row>
    <row r="103" spans="1:12" ht="11" x14ac:dyDescent="0.25">
      <c r="A103" s="165"/>
      <c r="B103" s="258" t="s">
        <v>38</v>
      </c>
      <c r="C103" s="170"/>
      <c r="D103" s="259">
        <v>2024</v>
      </c>
      <c r="E103" s="330">
        <v>15759</v>
      </c>
      <c r="F103" s="331">
        <v>418</v>
      </c>
      <c r="G103" s="332">
        <v>16177</v>
      </c>
      <c r="H103" s="260">
        <v>6194</v>
      </c>
      <c r="I103" s="334">
        <v>481</v>
      </c>
      <c r="J103" s="335">
        <v>6675</v>
      </c>
      <c r="K103" s="336">
        <v>344</v>
      </c>
      <c r="L103" s="336">
        <v>38849</v>
      </c>
    </row>
    <row r="104" spans="1:12" ht="11" x14ac:dyDescent="0.25">
      <c r="A104" s="165"/>
      <c r="B104" s="258" t="s">
        <v>38</v>
      </c>
      <c r="C104" s="170"/>
      <c r="D104" s="259">
        <v>2025</v>
      </c>
      <c r="E104" s="330">
        <v>20432</v>
      </c>
      <c r="F104" s="331">
        <v>535</v>
      </c>
      <c r="G104" s="332">
        <v>20967</v>
      </c>
      <c r="H104" s="260">
        <v>6647</v>
      </c>
      <c r="I104" s="334">
        <v>339</v>
      </c>
      <c r="J104" s="335">
        <v>6986</v>
      </c>
      <c r="K104" s="336">
        <v>316</v>
      </c>
      <c r="L104" s="336">
        <v>45519</v>
      </c>
    </row>
    <row r="105" spans="1:12" ht="6.65" customHeight="1" x14ac:dyDescent="0.25">
      <c r="A105" s="165"/>
      <c r="B105" s="258"/>
      <c r="C105" s="170"/>
      <c r="D105" s="259"/>
      <c r="E105" s="261"/>
      <c r="F105" s="155"/>
      <c r="G105" s="340"/>
      <c r="H105" s="261"/>
      <c r="I105" s="155"/>
      <c r="J105" s="340"/>
      <c r="K105" s="261"/>
      <c r="L105" s="345"/>
    </row>
    <row r="106" spans="1:12" ht="34.4" customHeight="1" x14ac:dyDescent="0.25">
      <c r="A106" s="167"/>
      <c r="B106" s="166"/>
      <c r="C106" s="368" t="s">
        <v>1</v>
      </c>
      <c r="D106" s="367" t="s">
        <v>2</v>
      </c>
      <c r="E106" s="366" t="s">
        <v>466</v>
      </c>
      <c r="F106" s="346"/>
      <c r="G106" s="347"/>
      <c r="H106" s="369" t="s">
        <v>465</v>
      </c>
      <c r="I106" s="346"/>
      <c r="J106" s="346"/>
      <c r="K106" s="348" t="s">
        <v>459</v>
      </c>
      <c r="L106" s="323" t="s">
        <v>460</v>
      </c>
    </row>
    <row r="107" spans="1:12" ht="6.65" customHeight="1" x14ac:dyDescent="0.25">
      <c r="A107" s="165"/>
      <c r="B107" s="258"/>
      <c r="C107" s="170"/>
      <c r="D107" s="259"/>
      <c r="E107" s="261"/>
      <c r="F107" s="155"/>
      <c r="G107" s="340"/>
      <c r="H107" s="155"/>
      <c r="I107" s="155"/>
      <c r="J107" s="155"/>
      <c r="K107" s="260"/>
      <c r="L107" s="336"/>
    </row>
    <row r="108" spans="1:12" ht="11" x14ac:dyDescent="0.25">
      <c r="A108" s="165">
        <v>16</v>
      </c>
      <c r="B108" s="258" t="s">
        <v>40</v>
      </c>
      <c r="C108" s="170" t="s">
        <v>41</v>
      </c>
      <c r="D108" s="259">
        <v>2021</v>
      </c>
      <c r="E108" s="330">
        <v>16</v>
      </c>
      <c r="F108" s="331">
        <v>94</v>
      </c>
      <c r="G108" s="332">
        <v>110</v>
      </c>
      <c r="H108" s="330">
        <v>0</v>
      </c>
      <c r="I108" s="331">
        <v>83</v>
      </c>
      <c r="J108" s="332">
        <v>83</v>
      </c>
      <c r="K108" s="330">
        <v>35</v>
      </c>
      <c r="L108" s="333">
        <v>754</v>
      </c>
    </row>
    <row r="109" spans="1:12" ht="11" x14ac:dyDescent="0.25">
      <c r="A109" s="165"/>
      <c r="B109" s="258" t="s">
        <v>40</v>
      </c>
      <c r="C109" s="170"/>
      <c r="D109" s="259">
        <v>2022</v>
      </c>
      <c r="E109" s="330">
        <v>14</v>
      </c>
      <c r="F109" s="331">
        <v>113</v>
      </c>
      <c r="G109" s="332">
        <v>127</v>
      </c>
      <c r="H109" s="330">
        <v>16</v>
      </c>
      <c r="I109" s="331">
        <v>58</v>
      </c>
      <c r="J109" s="332">
        <v>74</v>
      </c>
      <c r="K109" s="330">
        <v>58</v>
      </c>
      <c r="L109" s="333">
        <v>770</v>
      </c>
    </row>
    <row r="110" spans="1:12" ht="11" x14ac:dyDescent="0.25">
      <c r="A110" s="165"/>
      <c r="B110" s="258" t="s">
        <v>40</v>
      </c>
      <c r="C110" s="170"/>
      <c r="D110" s="259">
        <v>2023</v>
      </c>
      <c r="E110" s="330">
        <v>23</v>
      </c>
      <c r="F110" s="331">
        <v>92</v>
      </c>
      <c r="G110" s="332">
        <v>115</v>
      </c>
      <c r="H110" s="330">
        <v>11</v>
      </c>
      <c r="I110" s="331">
        <v>54</v>
      </c>
      <c r="J110" s="332">
        <v>65</v>
      </c>
      <c r="K110" s="330">
        <v>34</v>
      </c>
      <c r="L110" s="333">
        <v>801</v>
      </c>
    </row>
    <row r="111" spans="1:12" ht="11" x14ac:dyDescent="0.25">
      <c r="A111" s="165"/>
      <c r="B111" s="258" t="s">
        <v>40</v>
      </c>
      <c r="C111" s="170"/>
      <c r="D111" s="259">
        <v>2024</v>
      </c>
      <c r="E111" s="330">
        <v>22</v>
      </c>
      <c r="F111" s="331">
        <v>92</v>
      </c>
      <c r="G111" s="332">
        <v>114</v>
      </c>
      <c r="H111" s="330">
        <v>22</v>
      </c>
      <c r="I111" s="331">
        <v>65</v>
      </c>
      <c r="J111" s="332">
        <v>87</v>
      </c>
      <c r="K111" s="330">
        <v>67</v>
      </c>
      <c r="L111" s="333">
        <v>821</v>
      </c>
    </row>
    <row r="112" spans="1:12" ht="11" x14ac:dyDescent="0.25">
      <c r="A112" s="165"/>
      <c r="B112" s="258" t="s">
        <v>40</v>
      </c>
      <c r="C112" s="170"/>
      <c r="D112" s="259">
        <v>2025</v>
      </c>
      <c r="E112" s="330">
        <v>12</v>
      </c>
      <c r="F112" s="331">
        <v>144</v>
      </c>
      <c r="G112" s="332">
        <v>156</v>
      </c>
      <c r="H112" s="330">
        <v>13</v>
      </c>
      <c r="I112" s="331">
        <v>54</v>
      </c>
      <c r="J112" s="332">
        <v>67</v>
      </c>
      <c r="K112" s="330">
        <v>44</v>
      </c>
      <c r="L112" s="333">
        <v>844</v>
      </c>
    </row>
    <row r="113" spans="1:12" ht="6.65" customHeight="1" x14ac:dyDescent="0.25">
      <c r="A113" s="165"/>
      <c r="B113" s="258"/>
      <c r="C113" s="170"/>
      <c r="D113" s="259"/>
      <c r="E113" s="330"/>
      <c r="F113" s="331"/>
      <c r="G113" s="332"/>
      <c r="H113" s="330"/>
      <c r="I113" s="331"/>
      <c r="J113" s="332"/>
      <c r="K113" s="330"/>
      <c r="L113" s="333"/>
    </row>
    <row r="114" spans="1:12" ht="11" x14ac:dyDescent="0.25">
      <c r="A114" s="165">
        <v>17</v>
      </c>
      <c r="B114" s="258" t="s">
        <v>44</v>
      </c>
      <c r="C114" s="170" t="s">
        <v>45</v>
      </c>
      <c r="D114" s="259">
        <v>2021</v>
      </c>
      <c r="E114" s="330">
        <v>0</v>
      </c>
      <c r="F114" s="331">
        <v>13</v>
      </c>
      <c r="G114" s="332">
        <v>13</v>
      </c>
      <c r="H114" s="330">
        <v>2</v>
      </c>
      <c r="I114" s="331">
        <v>0</v>
      </c>
      <c r="J114" s="332">
        <v>2</v>
      </c>
      <c r="K114" s="330">
        <v>0</v>
      </c>
      <c r="L114" s="333">
        <v>21</v>
      </c>
    </row>
    <row r="115" spans="1:12" ht="11" x14ac:dyDescent="0.25">
      <c r="A115" s="165"/>
      <c r="B115" s="258" t="s">
        <v>44</v>
      </c>
      <c r="C115" s="170"/>
      <c r="D115" s="259">
        <v>2022</v>
      </c>
      <c r="E115" s="330">
        <v>0</v>
      </c>
      <c r="F115" s="331">
        <v>7</v>
      </c>
      <c r="G115" s="332">
        <v>7</v>
      </c>
      <c r="H115" s="330">
        <v>0</v>
      </c>
      <c r="I115" s="331">
        <v>6</v>
      </c>
      <c r="J115" s="332">
        <v>6</v>
      </c>
      <c r="K115" s="330">
        <v>2</v>
      </c>
      <c r="L115" s="333">
        <v>26</v>
      </c>
    </row>
    <row r="116" spans="1:12" ht="11" x14ac:dyDescent="0.25">
      <c r="A116" s="165"/>
      <c r="B116" s="258" t="s">
        <v>44</v>
      </c>
      <c r="C116" s="170"/>
      <c r="D116" s="259">
        <v>2023</v>
      </c>
      <c r="E116" s="330">
        <v>0</v>
      </c>
      <c r="F116" s="331">
        <v>9</v>
      </c>
      <c r="G116" s="332">
        <v>9</v>
      </c>
      <c r="H116" s="330">
        <v>0</v>
      </c>
      <c r="I116" s="331">
        <v>9</v>
      </c>
      <c r="J116" s="332">
        <v>9</v>
      </c>
      <c r="K116" s="330">
        <v>3</v>
      </c>
      <c r="L116" s="333">
        <v>32</v>
      </c>
    </row>
    <row r="117" spans="1:12" ht="11" x14ac:dyDescent="0.25">
      <c r="A117" s="165"/>
      <c r="B117" s="258" t="s">
        <v>44</v>
      </c>
      <c r="C117" s="170"/>
      <c r="D117" s="259">
        <v>2024</v>
      </c>
      <c r="E117" s="330">
        <v>3</v>
      </c>
      <c r="F117" s="331">
        <v>8</v>
      </c>
      <c r="G117" s="332">
        <v>11</v>
      </c>
      <c r="H117" s="330">
        <v>0</v>
      </c>
      <c r="I117" s="331">
        <v>11</v>
      </c>
      <c r="J117" s="332">
        <v>11</v>
      </c>
      <c r="K117" s="330">
        <v>2</v>
      </c>
      <c r="L117" s="333">
        <v>41</v>
      </c>
    </row>
    <row r="118" spans="1:12" ht="11" x14ac:dyDescent="0.25">
      <c r="A118" s="165"/>
      <c r="B118" s="258" t="s">
        <v>44</v>
      </c>
      <c r="C118" s="170"/>
      <c r="D118" s="259">
        <v>2025</v>
      </c>
      <c r="E118" s="330">
        <v>1</v>
      </c>
      <c r="F118" s="331">
        <v>13</v>
      </c>
      <c r="G118" s="332">
        <v>14</v>
      </c>
      <c r="H118" s="330">
        <v>0</v>
      </c>
      <c r="I118" s="331">
        <v>0</v>
      </c>
      <c r="J118" s="332">
        <v>0</v>
      </c>
      <c r="K118" s="330">
        <v>0</v>
      </c>
      <c r="L118" s="333">
        <v>41</v>
      </c>
    </row>
    <row r="119" spans="1:12" ht="6.65" customHeight="1" x14ac:dyDescent="0.25">
      <c r="A119" s="165"/>
      <c r="B119" s="258"/>
      <c r="C119" s="170"/>
      <c r="D119" s="259"/>
      <c r="E119" s="330"/>
      <c r="F119" s="331"/>
      <c r="G119" s="332"/>
      <c r="H119" s="330"/>
      <c r="I119" s="331"/>
      <c r="J119" s="332"/>
      <c r="K119" s="330"/>
      <c r="L119" s="333"/>
    </row>
    <row r="120" spans="1:12" ht="11" x14ac:dyDescent="0.25">
      <c r="A120" s="165">
        <v>18</v>
      </c>
      <c r="B120" s="258" t="s">
        <v>46</v>
      </c>
      <c r="C120" s="170" t="s">
        <v>47</v>
      </c>
      <c r="D120" s="259">
        <v>2021</v>
      </c>
      <c r="E120" s="330">
        <v>53</v>
      </c>
      <c r="F120" s="331">
        <v>10</v>
      </c>
      <c r="G120" s="332">
        <v>63</v>
      </c>
      <c r="H120" s="330">
        <v>41</v>
      </c>
      <c r="I120" s="331">
        <v>10</v>
      </c>
      <c r="J120" s="332">
        <v>51</v>
      </c>
      <c r="K120" s="330">
        <v>45</v>
      </c>
      <c r="L120" s="333">
        <v>796</v>
      </c>
    </row>
    <row r="121" spans="1:12" ht="11" x14ac:dyDescent="0.25">
      <c r="A121" s="165"/>
      <c r="B121" s="258" t="s">
        <v>46</v>
      </c>
      <c r="C121" s="262" t="s">
        <v>48</v>
      </c>
      <c r="D121" s="259">
        <v>2022</v>
      </c>
      <c r="E121" s="330">
        <v>56</v>
      </c>
      <c r="F121" s="331">
        <v>3</v>
      </c>
      <c r="G121" s="332">
        <v>59</v>
      </c>
      <c r="H121" s="330">
        <v>37</v>
      </c>
      <c r="I121" s="331">
        <v>6</v>
      </c>
      <c r="J121" s="332">
        <v>43</v>
      </c>
      <c r="K121" s="330">
        <v>35</v>
      </c>
      <c r="L121" s="333">
        <v>804</v>
      </c>
    </row>
    <row r="122" spans="1:12" ht="11" x14ac:dyDescent="0.25">
      <c r="A122" s="165"/>
      <c r="B122" s="258" t="s">
        <v>46</v>
      </c>
      <c r="C122" s="170"/>
      <c r="D122" s="259">
        <v>2023</v>
      </c>
      <c r="E122" s="330">
        <v>38</v>
      </c>
      <c r="F122" s="331">
        <v>7</v>
      </c>
      <c r="G122" s="332">
        <v>45</v>
      </c>
      <c r="H122" s="330">
        <v>46</v>
      </c>
      <c r="I122" s="331">
        <v>2</v>
      </c>
      <c r="J122" s="332">
        <v>48</v>
      </c>
      <c r="K122" s="330">
        <v>21</v>
      </c>
      <c r="L122" s="333">
        <v>831</v>
      </c>
    </row>
    <row r="123" spans="1:12" ht="11" x14ac:dyDescent="0.25">
      <c r="A123" s="165"/>
      <c r="B123" s="258" t="s">
        <v>46</v>
      </c>
      <c r="C123" s="170"/>
      <c r="D123" s="259">
        <v>2024</v>
      </c>
      <c r="E123" s="330">
        <v>41</v>
      </c>
      <c r="F123" s="331">
        <v>9</v>
      </c>
      <c r="G123" s="332">
        <v>50</v>
      </c>
      <c r="H123" s="330">
        <v>40</v>
      </c>
      <c r="I123" s="331">
        <v>7</v>
      </c>
      <c r="J123" s="332">
        <v>47</v>
      </c>
      <c r="K123" s="330">
        <v>55</v>
      </c>
      <c r="L123" s="333">
        <v>823</v>
      </c>
    </row>
    <row r="124" spans="1:12" ht="11" x14ac:dyDescent="0.25">
      <c r="A124" s="165"/>
      <c r="B124" s="258" t="s">
        <v>46</v>
      </c>
      <c r="C124" s="170"/>
      <c r="D124" s="259">
        <v>2025</v>
      </c>
      <c r="E124" s="330">
        <v>34</v>
      </c>
      <c r="F124" s="331">
        <v>8</v>
      </c>
      <c r="G124" s="332">
        <v>42</v>
      </c>
      <c r="H124" s="330">
        <v>36</v>
      </c>
      <c r="I124" s="331">
        <v>9</v>
      </c>
      <c r="J124" s="332">
        <v>45</v>
      </c>
      <c r="K124" s="330">
        <v>29</v>
      </c>
      <c r="L124" s="333">
        <v>839</v>
      </c>
    </row>
    <row r="125" spans="1:12" ht="6.65" customHeight="1" x14ac:dyDescent="0.25">
      <c r="A125" s="165"/>
      <c r="B125" s="258"/>
      <c r="C125" s="170"/>
      <c r="D125" s="259"/>
      <c r="E125" s="330"/>
      <c r="F125" s="331"/>
      <c r="G125" s="332"/>
      <c r="H125" s="330"/>
      <c r="I125" s="331"/>
      <c r="J125" s="332"/>
      <c r="K125" s="330"/>
      <c r="L125" s="333"/>
    </row>
    <row r="126" spans="1:12" ht="11" x14ac:dyDescent="0.25">
      <c r="A126" s="165">
        <v>19</v>
      </c>
      <c r="B126" s="258" t="s">
        <v>49</v>
      </c>
      <c r="C126" s="262" t="s">
        <v>50</v>
      </c>
      <c r="D126" s="259">
        <v>2021</v>
      </c>
      <c r="E126" s="330">
        <v>29</v>
      </c>
      <c r="F126" s="331">
        <v>19</v>
      </c>
      <c r="G126" s="332">
        <v>48</v>
      </c>
      <c r="H126" s="330">
        <v>18</v>
      </c>
      <c r="I126" s="331">
        <v>3</v>
      </c>
      <c r="J126" s="332">
        <v>21</v>
      </c>
      <c r="K126" s="330">
        <v>108</v>
      </c>
      <c r="L126" s="333">
        <v>998</v>
      </c>
    </row>
    <row r="127" spans="1:12" ht="11" x14ac:dyDescent="0.25">
      <c r="A127" s="165"/>
      <c r="B127" s="258" t="s">
        <v>49</v>
      </c>
      <c r="C127" s="170"/>
      <c r="D127" s="259">
        <v>2022</v>
      </c>
      <c r="E127" s="330">
        <v>22</v>
      </c>
      <c r="F127" s="331">
        <v>5</v>
      </c>
      <c r="G127" s="332">
        <v>27</v>
      </c>
      <c r="H127" s="330">
        <v>14</v>
      </c>
      <c r="I127" s="331">
        <v>8</v>
      </c>
      <c r="J127" s="332">
        <v>22</v>
      </c>
      <c r="K127" s="330">
        <v>91</v>
      </c>
      <c r="L127" s="333">
        <v>929</v>
      </c>
    </row>
    <row r="128" spans="1:12" ht="11" x14ac:dyDescent="0.25">
      <c r="A128" s="165"/>
      <c r="B128" s="258" t="s">
        <v>49</v>
      </c>
      <c r="C128" s="170"/>
      <c r="D128" s="259">
        <v>2023</v>
      </c>
      <c r="E128" s="330">
        <v>24</v>
      </c>
      <c r="F128" s="331">
        <v>2</v>
      </c>
      <c r="G128" s="332">
        <v>26</v>
      </c>
      <c r="H128" s="330">
        <v>21</v>
      </c>
      <c r="I128" s="331">
        <v>11</v>
      </c>
      <c r="J128" s="332">
        <v>32</v>
      </c>
      <c r="K128" s="330">
        <v>72</v>
      </c>
      <c r="L128" s="333">
        <v>889</v>
      </c>
    </row>
    <row r="129" spans="1:12" ht="11" x14ac:dyDescent="0.25">
      <c r="A129" s="165"/>
      <c r="B129" s="258" t="s">
        <v>49</v>
      </c>
      <c r="C129" s="170"/>
      <c r="D129" s="259">
        <v>2024</v>
      </c>
      <c r="E129" s="330">
        <v>15</v>
      </c>
      <c r="F129" s="331">
        <v>7</v>
      </c>
      <c r="G129" s="332">
        <v>22</v>
      </c>
      <c r="H129" s="330">
        <v>17</v>
      </c>
      <c r="I129" s="331">
        <v>7</v>
      </c>
      <c r="J129" s="332">
        <v>24</v>
      </c>
      <c r="K129" s="330">
        <v>85</v>
      </c>
      <c r="L129" s="333">
        <v>828</v>
      </c>
    </row>
    <row r="130" spans="1:12" ht="11" x14ac:dyDescent="0.25">
      <c r="A130" s="165"/>
      <c r="B130" s="258" t="s">
        <v>49</v>
      </c>
      <c r="C130" s="170"/>
      <c r="D130" s="259">
        <v>2025</v>
      </c>
      <c r="E130" s="330">
        <v>25</v>
      </c>
      <c r="F130" s="331">
        <v>8</v>
      </c>
      <c r="G130" s="332">
        <v>33</v>
      </c>
      <c r="H130" s="330">
        <v>27</v>
      </c>
      <c r="I130" s="331">
        <v>1</v>
      </c>
      <c r="J130" s="332">
        <v>28</v>
      </c>
      <c r="K130" s="330">
        <v>93</v>
      </c>
      <c r="L130" s="333">
        <v>763</v>
      </c>
    </row>
    <row r="131" spans="1:12" ht="6.65" customHeight="1" x14ac:dyDescent="0.25">
      <c r="A131" s="165"/>
      <c r="B131" s="258"/>
      <c r="C131" s="170"/>
      <c r="D131" s="259"/>
      <c r="E131" s="330"/>
      <c r="F131" s="331"/>
      <c r="G131" s="332"/>
      <c r="H131" s="330"/>
      <c r="I131" s="331"/>
      <c r="J131" s="332"/>
      <c r="K131" s="330"/>
      <c r="L131" s="333"/>
    </row>
    <row r="132" spans="1:12" ht="11" x14ac:dyDescent="0.25">
      <c r="A132" s="165">
        <v>20</v>
      </c>
      <c r="B132" s="258" t="s">
        <v>51</v>
      </c>
      <c r="C132" s="170" t="s">
        <v>52</v>
      </c>
      <c r="D132" s="259">
        <v>2021</v>
      </c>
      <c r="E132" s="330">
        <v>3</v>
      </c>
      <c r="F132" s="331">
        <v>7</v>
      </c>
      <c r="G132" s="332">
        <v>10</v>
      </c>
      <c r="H132" s="330">
        <v>6</v>
      </c>
      <c r="I132" s="331">
        <v>0</v>
      </c>
      <c r="J132" s="332">
        <v>6</v>
      </c>
      <c r="K132" s="330">
        <v>8</v>
      </c>
      <c r="L132" s="333">
        <v>43</v>
      </c>
    </row>
    <row r="133" spans="1:12" ht="11" x14ac:dyDescent="0.25">
      <c r="A133" s="165"/>
      <c r="B133" s="258" t="s">
        <v>51</v>
      </c>
      <c r="C133" s="170"/>
      <c r="D133" s="259">
        <v>2022</v>
      </c>
      <c r="E133" s="330">
        <v>3</v>
      </c>
      <c r="F133" s="331">
        <v>3</v>
      </c>
      <c r="G133" s="332">
        <v>6</v>
      </c>
      <c r="H133" s="330">
        <v>1</v>
      </c>
      <c r="I133" s="331">
        <v>6</v>
      </c>
      <c r="J133" s="332">
        <v>7</v>
      </c>
      <c r="K133" s="330">
        <v>6</v>
      </c>
      <c r="L133" s="333">
        <v>44</v>
      </c>
    </row>
    <row r="134" spans="1:12" ht="11" x14ac:dyDescent="0.25">
      <c r="A134" s="165"/>
      <c r="B134" s="258" t="s">
        <v>51</v>
      </c>
      <c r="C134" s="170"/>
      <c r="D134" s="259">
        <v>2023</v>
      </c>
      <c r="E134" s="330">
        <v>4</v>
      </c>
      <c r="F134" s="331">
        <v>1</v>
      </c>
      <c r="G134" s="332">
        <v>5</v>
      </c>
      <c r="H134" s="330">
        <v>3</v>
      </c>
      <c r="I134" s="331">
        <v>3</v>
      </c>
      <c r="J134" s="332">
        <v>6</v>
      </c>
      <c r="K134" s="330">
        <v>5</v>
      </c>
      <c r="L134" s="333">
        <v>45</v>
      </c>
    </row>
    <row r="135" spans="1:12" ht="11" x14ac:dyDescent="0.25">
      <c r="A135" s="165"/>
      <c r="B135" s="258" t="s">
        <v>51</v>
      </c>
      <c r="C135" s="170"/>
      <c r="D135" s="259">
        <v>2024</v>
      </c>
      <c r="E135" s="330">
        <v>2</v>
      </c>
      <c r="F135" s="331">
        <v>1</v>
      </c>
      <c r="G135" s="332">
        <v>3</v>
      </c>
      <c r="H135" s="330">
        <v>3</v>
      </c>
      <c r="I135" s="331">
        <v>2</v>
      </c>
      <c r="J135" s="332">
        <v>5</v>
      </c>
      <c r="K135" s="330">
        <v>6</v>
      </c>
      <c r="L135" s="333">
        <v>44</v>
      </c>
    </row>
    <row r="136" spans="1:12" ht="11" x14ac:dyDescent="0.25">
      <c r="A136" s="165"/>
      <c r="B136" s="258" t="s">
        <v>51</v>
      </c>
      <c r="C136" s="170"/>
      <c r="D136" s="259">
        <v>2025</v>
      </c>
      <c r="E136" s="330">
        <v>0</v>
      </c>
      <c r="F136" s="331">
        <v>2</v>
      </c>
      <c r="G136" s="332">
        <v>2</v>
      </c>
      <c r="H136" s="330">
        <v>4</v>
      </c>
      <c r="I136" s="331">
        <v>3</v>
      </c>
      <c r="J136" s="332">
        <v>7</v>
      </c>
      <c r="K136" s="330">
        <v>4</v>
      </c>
      <c r="L136" s="333">
        <v>47</v>
      </c>
    </row>
    <row r="137" spans="1:12" ht="6.65" customHeight="1" x14ac:dyDescent="0.25">
      <c r="A137" s="165"/>
      <c r="B137" s="258"/>
      <c r="C137" s="170"/>
      <c r="D137" s="259"/>
      <c r="E137" s="330"/>
      <c r="F137" s="331"/>
      <c r="G137" s="332"/>
      <c r="H137" s="330"/>
      <c r="I137" s="331"/>
      <c r="J137" s="332"/>
      <c r="K137" s="330"/>
      <c r="L137" s="333"/>
    </row>
    <row r="138" spans="1:12" ht="11" x14ac:dyDescent="0.25">
      <c r="A138" s="165">
        <v>21</v>
      </c>
      <c r="B138" s="258" t="s">
        <v>53</v>
      </c>
      <c r="C138" s="264" t="s">
        <v>54</v>
      </c>
      <c r="D138" s="259">
        <v>2021</v>
      </c>
      <c r="E138" s="330">
        <v>4</v>
      </c>
      <c r="F138" s="331">
        <v>4</v>
      </c>
      <c r="G138" s="332">
        <v>8</v>
      </c>
      <c r="H138" s="330">
        <v>3</v>
      </c>
      <c r="I138" s="331">
        <v>2</v>
      </c>
      <c r="J138" s="332">
        <v>5</v>
      </c>
      <c r="K138" s="330">
        <v>0</v>
      </c>
      <c r="L138" s="333">
        <v>18</v>
      </c>
    </row>
    <row r="139" spans="1:12" ht="11" x14ac:dyDescent="0.25">
      <c r="A139" s="165"/>
      <c r="B139" s="258" t="s">
        <v>53</v>
      </c>
      <c r="C139" s="264" t="s">
        <v>55</v>
      </c>
      <c r="D139" s="259">
        <v>2022</v>
      </c>
      <c r="E139" s="330">
        <v>3</v>
      </c>
      <c r="F139" s="331">
        <v>10</v>
      </c>
      <c r="G139" s="332">
        <v>13</v>
      </c>
      <c r="H139" s="330">
        <v>5</v>
      </c>
      <c r="I139" s="331">
        <v>12</v>
      </c>
      <c r="J139" s="332">
        <v>17</v>
      </c>
      <c r="K139" s="330">
        <v>0</v>
      </c>
      <c r="L139" s="333">
        <v>35</v>
      </c>
    </row>
    <row r="140" spans="1:12" ht="11" x14ac:dyDescent="0.25">
      <c r="A140" s="165"/>
      <c r="B140" s="258" t="s">
        <v>53</v>
      </c>
      <c r="C140" s="170"/>
      <c r="D140" s="259">
        <v>2023</v>
      </c>
      <c r="E140" s="330">
        <v>3</v>
      </c>
      <c r="F140" s="331">
        <v>13</v>
      </c>
      <c r="G140" s="332">
        <v>16</v>
      </c>
      <c r="H140" s="330">
        <v>2</v>
      </c>
      <c r="I140" s="331">
        <v>0</v>
      </c>
      <c r="J140" s="332">
        <v>2</v>
      </c>
      <c r="K140" s="330">
        <v>0</v>
      </c>
      <c r="L140" s="333">
        <v>37</v>
      </c>
    </row>
    <row r="141" spans="1:12" ht="11" x14ac:dyDescent="0.25">
      <c r="A141" s="165"/>
      <c r="B141" s="258" t="s">
        <v>53</v>
      </c>
      <c r="C141" s="170"/>
      <c r="D141" s="259">
        <v>2024</v>
      </c>
      <c r="E141" s="330">
        <v>3</v>
      </c>
      <c r="F141" s="331">
        <v>5</v>
      </c>
      <c r="G141" s="332">
        <v>8</v>
      </c>
      <c r="H141" s="330">
        <v>0</v>
      </c>
      <c r="I141" s="331">
        <v>15</v>
      </c>
      <c r="J141" s="332">
        <v>15</v>
      </c>
      <c r="K141" s="330">
        <v>0</v>
      </c>
      <c r="L141" s="333">
        <v>52</v>
      </c>
    </row>
    <row r="142" spans="1:12" ht="11" x14ac:dyDescent="0.25">
      <c r="A142" s="165"/>
      <c r="B142" s="258" t="s">
        <v>53</v>
      </c>
      <c r="C142" s="170"/>
      <c r="D142" s="259">
        <v>2025</v>
      </c>
      <c r="E142" s="330" t="s">
        <v>310</v>
      </c>
      <c r="F142" s="331" t="s">
        <v>310</v>
      </c>
      <c r="G142" s="332" t="s">
        <v>310</v>
      </c>
      <c r="H142" s="260" t="s">
        <v>310</v>
      </c>
      <c r="I142" s="334" t="s">
        <v>310</v>
      </c>
      <c r="J142" s="335" t="s">
        <v>310</v>
      </c>
      <c r="K142" s="336" t="s">
        <v>310</v>
      </c>
      <c r="L142" s="336" t="s">
        <v>310</v>
      </c>
    </row>
    <row r="143" spans="1:12" ht="6.65" customHeight="1" x14ac:dyDescent="0.25">
      <c r="A143" s="165"/>
      <c r="B143" s="258"/>
      <c r="C143" s="170"/>
      <c r="D143" s="259"/>
      <c r="E143" s="330"/>
      <c r="F143" s="331"/>
      <c r="G143" s="332"/>
      <c r="H143" s="330"/>
      <c r="I143" s="331"/>
      <c r="J143" s="332"/>
      <c r="K143" s="330"/>
      <c r="L143" s="333"/>
    </row>
    <row r="144" spans="1:12" ht="11" x14ac:dyDescent="0.25">
      <c r="A144" s="165">
        <v>22</v>
      </c>
      <c r="B144" s="258" t="s">
        <v>56</v>
      </c>
      <c r="C144" s="170" t="s">
        <v>57</v>
      </c>
      <c r="D144" s="259">
        <v>2021</v>
      </c>
      <c r="E144" s="330">
        <v>4</v>
      </c>
      <c r="F144" s="331">
        <v>46</v>
      </c>
      <c r="G144" s="332">
        <v>50</v>
      </c>
      <c r="H144" s="330">
        <v>5</v>
      </c>
      <c r="I144" s="331">
        <v>18</v>
      </c>
      <c r="J144" s="332">
        <v>23</v>
      </c>
      <c r="K144" s="330">
        <v>14</v>
      </c>
      <c r="L144" s="333">
        <v>388</v>
      </c>
    </row>
    <row r="145" spans="1:12" ht="11" x14ac:dyDescent="0.25">
      <c r="A145" s="165"/>
      <c r="B145" s="258" t="s">
        <v>56</v>
      </c>
      <c r="C145" s="170"/>
      <c r="D145" s="259">
        <v>2022</v>
      </c>
      <c r="E145" s="330">
        <v>1</v>
      </c>
      <c r="F145" s="331">
        <v>97</v>
      </c>
      <c r="G145" s="332">
        <v>98</v>
      </c>
      <c r="H145" s="330">
        <v>1</v>
      </c>
      <c r="I145" s="331">
        <v>18</v>
      </c>
      <c r="J145" s="332">
        <v>19</v>
      </c>
      <c r="K145" s="330">
        <v>4</v>
      </c>
      <c r="L145" s="333">
        <v>403</v>
      </c>
    </row>
    <row r="146" spans="1:12" ht="11" x14ac:dyDescent="0.25">
      <c r="A146" s="165"/>
      <c r="B146" s="258" t="s">
        <v>56</v>
      </c>
      <c r="C146" s="170"/>
      <c r="D146" s="259">
        <v>2023</v>
      </c>
      <c r="E146" s="330">
        <v>14</v>
      </c>
      <c r="F146" s="331">
        <v>76</v>
      </c>
      <c r="G146" s="332">
        <v>90</v>
      </c>
      <c r="H146" s="330">
        <v>5</v>
      </c>
      <c r="I146" s="331">
        <v>13</v>
      </c>
      <c r="J146" s="332">
        <v>18</v>
      </c>
      <c r="K146" s="330">
        <v>4</v>
      </c>
      <c r="L146" s="333">
        <v>417</v>
      </c>
    </row>
    <row r="147" spans="1:12" ht="11" x14ac:dyDescent="0.25">
      <c r="A147" s="165"/>
      <c r="B147" s="258" t="s">
        <v>56</v>
      </c>
      <c r="C147" s="170"/>
      <c r="D147" s="259">
        <v>2024</v>
      </c>
      <c r="E147" s="330">
        <v>13</v>
      </c>
      <c r="F147" s="331">
        <v>59</v>
      </c>
      <c r="G147" s="332">
        <v>72</v>
      </c>
      <c r="H147" s="330">
        <v>0</v>
      </c>
      <c r="I147" s="331">
        <v>16</v>
      </c>
      <c r="J147" s="332">
        <v>16</v>
      </c>
      <c r="K147" s="330">
        <v>3</v>
      </c>
      <c r="L147" s="333">
        <v>430</v>
      </c>
    </row>
    <row r="148" spans="1:12" ht="11" x14ac:dyDescent="0.25">
      <c r="A148" s="165"/>
      <c r="B148" s="258" t="s">
        <v>56</v>
      </c>
      <c r="C148" s="170"/>
      <c r="D148" s="259">
        <v>2025</v>
      </c>
      <c r="E148" s="330">
        <v>9</v>
      </c>
      <c r="F148" s="331">
        <v>82</v>
      </c>
      <c r="G148" s="332">
        <v>91</v>
      </c>
      <c r="H148" s="330">
        <v>6</v>
      </c>
      <c r="I148" s="331">
        <v>8</v>
      </c>
      <c r="J148" s="332">
        <v>14</v>
      </c>
      <c r="K148" s="330">
        <v>6</v>
      </c>
      <c r="L148" s="333">
        <v>438</v>
      </c>
    </row>
    <row r="149" spans="1:12" ht="6.65" customHeight="1" x14ac:dyDescent="0.25">
      <c r="A149" s="165"/>
      <c r="B149" s="258"/>
      <c r="C149" s="170"/>
      <c r="D149" s="259"/>
      <c r="E149" s="330"/>
      <c r="F149" s="331"/>
      <c r="G149" s="332"/>
      <c r="H149" s="330"/>
      <c r="I149" s="331"/>
      <c r="J149" s="332"/>
      <c r="K149" s="330"/>
      <c r="L149" s="333"/>
    </row>
    <row r="150" spans="1:12" ht="11" x14ac:dyDescent="0.25">
      <c r="A150" s="165">
        <v>23</v>
      </c>
      <c r="B150" s="258" t="s">
        <v>58</v>
      </c>
      <c r="C150" s="170" t="s">
        <v>59</v>
      </c>
      <c r="D150" s="259">
        <v>2021</v>
      </c>
      <c r="E150" s="330">
        <v>0</v>
      </c>
      <c r="F150" s="331">
        <v>6</v>
      </c>
      <c r="G150" s="332">
        <v>6</v>
      </c>
      <c r="H150" s="330">
        <v>2</v>
      </c>
      <c r="I150" s="331">
        <v>6</v>
      </c>
      <c r="J150" s="332">
        <v>8</v>
      </c>
      <c r="K150" s="330">
        <v>6</v>
      </c>
      <c r="L150" s="333">
        <v>99</v>
      </c>
    </row>
    <row r="151" spans="1:12" ht="11" x14ac:dyDescent="0.25">
      <c r="A151" s="165"/>
      <c r="B151" s="258" t="s">
        <v>58</v>
      </c>
      <c r="C151" s="170"/>
      <c r="D151" s="259">
        <v>2022</v>
      </c>
      <c r="E151" s="330">
        <v>2</v>
      </c>
      <c r="F151" s="331">
        <v>3</v>
      </c>
      <c r="G151" s="332">
        <v>5</v>
      </c>
      <c r="H151" s="330">
        <v>1</v>
      </c>
      <c r="I151" s="331">
        <v>5</v>
      </c>
      <c r="J151" s="332">
        <v>6</v>
      </c>
      <c r="K151" s="330">
        <v>11</v>
      </c>
      <c r="L151" s="333">
        <v>94</v>
      </c>
    </row>
    <row r="152" spans="1:12" ht="11" x14ac:dyDescent="0.25">
      <c r="A152" s="165"/>
      <c r="B152" s="258" t="s">
        <v>58</v>
      </c>
      <c r="C152" s="170"/>
      <c r="D152" s="259">
        <v>2023</v>
      </c>
      <c r="E152" s="330">
        <v>2</v>
      </c>
      <c r="F152" s="331">
        <v>1</v>
      </c>
      <c r="G152" s="332">
        <v>3</v>
      </c>
      <c r="H152" s="330">
        <v>3</v>
      </c>
      <c r="I152" s="331">
        <v>0</v>
      </c>
      <c r="J152" s="332">
        <v>3</v>
      </c>
      <c r="K152" s="330">
        <v>6</v>
      </c>
      <c r="L152" s="333">
        <v>91</v>
      </c>
    </row>
    <row r="153" spans="1:12" ht="11" x14ac:dyDescent="0.25">
      <c r="A153" s="165"/>
      <c r="B153" s="258" t="s">
        <v>58</v>
      </c>
      <c r="C153" s="170"/>
      <c r="D153" s="259">
        <v>2024</v>
      </c>
      <c r="E153" s="330">
        <v>5</v>
      </c>
      <c r="F153" s="331">
        <v>3</v>
      </c>
      <c r="G153" s="332">
        <v>8</v>
      </c>
      <c r="H153" s="330">
        <v>2</v>
      </c>
      <c r="I153" s="331">
        <v>0</v>
      </c>
      <c r="J153" s="332">
        <v>2</v>
      </c>
      <c r="K153" s="330">
        <v>10</v>
      </c>
      <c r="L153" s="333">
        <v>83</v>
      </c>
    </row>
    <row r="154" spans="1:12" ht="11" x14ac:dyDescent="0.25">
      <c r="A154" s="165"/>
      <c r="B154" s="258" t="s">
        <v>58</v>
      </c>
      <c r="C154" s="170"/>
      <c r="D154" s="259">
        <v>2025</v>
      </c>
      <c r="E154" s="330">
        <v>4</v>
      </c>
      <c r="F154" s="331">
        <v>0</v>
      </c>
      <c r="G154" s="332">
        <v>4</v>
      </c>
      <c r="H154" s="330">
        <v>3</v>
      </c>
      <c r="I154" s="331">
        <v>3</v>
      </c>
      <c r="J154" s="332">
        <v>6</v>
      </c>
      <c r="K154" s="330">
        <v>1</v>
      </c>
      <c r="L154" s="333">
        <v>88</v>
      </c>
    </row>
    <row r="155" spans="1:12" ht="6.65" customHeight="1" x14ac:dyDescent="0.25">
      <c r="A155" s="165"/>
      <c r="B155" s="258"/>
      <c r="C155" s="170"/>
      <c r="D155" s="324"/>
      <c r="E155" s="330"/>
      <c r="F155" s="331"/>
      <c r="G155" s="332"/>
      <c r="H155" s="330"/>
      <c r="I155" s="331"/>
      <c r="J155" s="332"/>
      <c r="K155" s="330"/>
      <c r="L155" s="333"/>
    </row>
    <row r="156" spans="1:12" ht="11" x14ac:dyDescent="0.25">
      <c r="A156" s="165">
        <v>24</v>
      </c>
      <c r="B156" s="258" t="s">
        <v>60</v>
      </c>
      <c r="C156" s="170" t="s">
        <v>61</v>
      </c>
      <c r="D156" s="324">
        <v>2021</v>
      </c>
      <c r="E156" s="330">
        <v>13</v>
      </c>
      <c r="F156" s="331">
        <v>35</v>
      </c>
      <c r="G156" s="332">
        <v>48</v>
      </c>
      <c r="H156" s="330">
        <v>42</v>
      </c>
      <c r="I156" s="331">
        <v>34</v>
      </c>
      <c r="J156" s="332">
        <v>76</v>
      </c>
      <c r="K156" s="330">
        <v>0</v>
      </c>
      <c r="L156" s="333">
        <v>480</v>
      </c>
    </row>
    <row r="157" spans="1:12" ht="11" x14ac:dyDescent="0.25">
      <c r="A157" s="165"/>
      <c r="B157" s="258" t="s">
        <v>60</v>
      </c>
      <c r="C157" s="170"/>
      <c r="D157" s="324">
        <v>2022</v>
      </c>
      <c r="E157" s="330">
        <v>38</v>
      </c>
      <c r="F157" s="331">
        <v>49</v>
      </c>
      <c r="G157" s="332">
        <v>87</v>
      </c>
      <c r="H157" s="330">
        <v>8</v>
      </c>
      <c r="I157" s="331">
        <v>38</v>
      </c>
      <c r="J157" s="332">
        <v>46</v>
      </c>
      <c r="K157" s="330">
        <v>30</v>
      </c>
      <c r="L157" s="333">
        <v>496</v>
      </c>
    </row>
    <row r="158" spans="1:12" ht="11" x14ac:dyDescent="0.25">
      <c r="A158" s="165"/>
      <c r="B158" s="258" t="s">
        <v>60</v>
      </c>
      <c r="C158" s="170"/>
      <c r="D158" s="324">
        <v>2023</v>
      </c>
      <c r="E158" s="330">
        <v>41</v>
      </c>
      <c r="F158" s="331">
        <v>32</v>
      </c>
      <c r="G158" s="332">
        <v>73</v>
      </c>
      <c r="H158" s="330">
        <v>24</v>
      </c>
      <c r="I158" s="331">
        <v>39</v>
      </c>
      <c r="J158" s="332">
        <v>63</v>
      </c>
      <c r="K158" s="330">
        <v>33</v>
      </c>
      <c r="L158" s="333">
        <v>526</v>
      </c>
    </row>
    <row r="159" spans="1:12" ht="11" x14ac:dyDescent="0.25">
      <c r="A159" s="165"/>
      <c r="B159" s="258" t="s">
        <v>60</v>
      </c>
      <c r="C159" s="170"/>
      <c r="D159" s="324">
        <v>2024</v>
      </c>
      <c r="E159" s="330">
        <v>23</v>
      </c>
      <c r="F159" s="331">
        <v>67</v>
      </c>
      <c r="G159" s="332">
        <v>90</v>
      </c>
      <c r="H159" s="330">
        <v>49</v>
      </c>
      <c r="I159" s="331">
        <v>34</v>
      </c>
      <c r="J159" s="332">
        <v>83</v>
      </c>
      <c r="K159" s="330">
        <v>19</v>
      </c>
      <c r="L159" s="333">
        <v>590</v>
      </c>
    </row>
    <row r="160" spans="1:12" ht="11" x14ac:dyDescent="0.25">
      <c r="A160" s="165"/>
      <c r="B160" s="258" t="s">
        <v>60</v>
      </c>
      <c r="C160" s="170"/>
      <c r="D160" s="259">
        <v>2025</v>
      </c>
      <c r="E160" s="330">
        <v>16</v>
      </c>
      <c r="F160" s="331">
        <v>53</v>
      </c>
      <c r="G160" s="332">
        <v>69</v>
      </c>
      <c r="H160" s="330">
        <v>16</v>
      </c>
      <c r="I160" s="331">
        <v>14</v>
      </c>
      <c r="J160" s="332">
        <v>30</v>
      </c>
      <c r="K160" s="330">
        <v>0</v>
      </c>
      <c r="L160" s="333">
        <v>620</v>
      </c>
    </row>
    <row r="161" spans="1:12" ht="6.65" customHeight="1" x14ac:dyDescent="0.25">
      <c r="A161" s="165"/>
      <c r="B161" s="258"/>
      <c r="C161" s="170"/>
      <c r="D161" s="259"/>
      <c r="E161" s="330"/>
      <c r="F161" s="331"/>
      <c r="G161" s="332"/>
      <c r="H161" s="330"/>
      <c r="I161" s="331"/>
      <c r="J161" s="332"/>
      <c r="K161" s="330"/>
      <c r="L161" s="333"/>
    </row>
    <row r="162" spans="1:12" ht="11" x14ac:dyDescent="0.25">
      <c r="A162" s="165">
        <v>25</v>
      </c>
      <c r="B162" s="258" t="s">
        <v>62</v>
      </c>
      <c r="C162" s="264" t="s">
        <v>63</v>
      </c>
      <c r="D162" s="259">
        <v>2021</v>
      </c>
      <c r="E162" s="330">
        <v>47</v>
      </c>
      <c r="F162" s="331">
        <v>12</v>
      </c>
      <c r="G162" s="332">
        <v>59</v>
      </c>
      <c r="H162" s="330">
        <v>48</v>
      </c>
      <c r="I162" s="331">
        <v>3</v>
      </c>
      <c r="J162" s="332">
        <v>51</v>
      </c>
      <c r="K162" s="330">
        <v>8</v>
      </c>
      <c r="L162" s="333">
        <v>433</v>
      </c>
    </row>
    <row r="163" spans="1:12" ht="11" x14ac:dyDescent="0.25">
      <c r="A163" s="165"/>
      <c r="B163" s="258" t="s">
        <v>62</v>
      </c>
      <c r="C163" s="170"/>
      <c r="D163" s="259">
        <v>2022</v>
      </c>
      <c r="E163" s="330">
        <v>58</v>
      </c>
      <c r="F163" s="331">
        <v>14</v>
      </c>
      <c r="G163" s="332">
        <v>72</v>
      </c>
      <c r="H163" s="330">
        <v>50</v>
      </c>
      <c r="I163" s="331">
        <v>20</v>
      </c>
      <c r="J163" s="332">
        <v>70</v>
      </c>
      <c r="K163" s="330">
        <v>61</v>
      </c>
      <c r="L163" s="333">
        <v>442</v>
      </c>
    </row>
    <row r="164" spans="1:12" ht="11" x14ac:dyDescent="0.25">
      <c r="A164" s="165"/>
      <c r="B164" s="258" t="s">
        <v>62</v>
      </c>
      <c r="C164" s="170"/>
      <c r="D164" s="259">
        <v>2023</v>
      </c>
      <c r="E164" s="330">
        <v>40</v>
      </c>
      <c r="F164" s="331">
        <v>11</v>
      </c>
      <c r="G164" s="332">
        <v>51</v>
      </c>
      <c r="H164" s="330">
        <v>27</v>
      </c>
      <c r="I164" s="331">
        <v>12</v>
      </c>
      <c r="J164" s="332">
        <v>39</v>
      </c>
      <c r="K164" s="330">
        <v>34</v>
      </c>
      <c r="L164" s="333">
        <v>447</v>
      </c>
    </row>
    <row r="165" spans="1:12" ht="11" x14ac:dyDescent="0.25">
      <c r="A165" s="165"/>
      <c r="B165" s="258" t="s">
        <v>62</v>
      </c>
      <c r="C165" s="170"/>
      <c r="D165" s="259">
        <v>2024</v>
      </c>
      <c r="E165" s="330">
        <v>44</v>
      </c>
      <c r="F165" s="331">
        <v>18</v>
      </c>
      <c r="G165" s="332">
        <v>62</v>
      </c>
      <c r="H165" s="330">
        <v>34</v>
      </c>
      <c r="I165" s="331">
        <v>12</v>
      </c>
      <c r="J165" s="332">
        <v>46</v>
      </c>
      <c r="K165" s="330">
        <v>54</v>
      </c>
      <c r="L165" s="333">
        <v>439</v>
      </c>
    </row>
    <row r="166" spans="1:12" ht="11" x14ac:dyDescent="0.25">
      <c r="A166" s="165"/>
      <c r="B166" s="258" t="s">
        <v>62</v>
      </c>
      <c r="C166" s="170"/>
      <c r="D166" s="259">
        <v>2025</v>
      </c>
      <c r="E166" s="330">
        <v>58</v>
      </c>
      <c r="F166" s="331">
        <v>24</v>
      </c>
      <c r="G166" s="332">
        <v>82</v>
      </c>
      <c r="H166" s="330">
        <v>72</v>
      </c>
      <c r="I166" s="331">
        <v>7</v>
      </c>
      <c r="J166" s="332">
        <v>79</v>
      </c>
      <c r="K166" s="330">
        <v>32</v>
      </c>
      <c r="L166" s="333">
        <v>486</v>
      </c>
    </row>
    <row r="167" spans="1:12" ht="6.65" customHeight="1" x14ac:dyDescent="0.25">
      <c r="A167" s="268"/>
      <c r="B167" s="258"/>
      <c r="C167" s="170"/>
      <c r="D167" s="259"/>
      <c r="E167" s="330"/>
      <c r="F167" s="331"/>
      <c r="G167" s="332"/>
      <c r="H167" s="330"/>
      <c r="I167" s="331"/>
      <c r="J167" s="332"/>
      <c r="K167" s="330"/>
      <c r="L167" s="333"/>
    </row>
    <row r="168" spans="1:12" ht="11" x14ac:dyDescent="0.25">
      <c r="A168" s="165">
        <v>26</v>
      </c>
      <c r="B168" s="258" t="s">
        <v>65</v>
      </c>
      <c r="C168" s="264" t="s">
        <v>66</v>
      </c>
      <c r="D168" s="259">
        <v>2021</v>
      </c>
      <c r="E168" s="330">
        <v>1</v>
      </c>
      <c r="F168" s="331">
        <v>5</v>
      </c>
      <c r="G168" s="332">
        <v>6</v>
      </c>
      <c r="H168" s="330">
        <v>9</v>
      </c>
      <c r="I168" s="331">
        <v>1</v>
      </c>
      <c r="J168" s="332">
        <v>10</v>
      </c>
      <c r="K168" s="330">
        <v>4</v>
      </c>
      <c r="L168" s="333">
        <v>204</v>
      </c>
    </row>
    <row r="169" spans="1:12" ht="11" x14ac:dyDescent="0.25">
      <c r="A169" s="165"/>
      <c r="B169" s="258" t="s">
        <v>65</v>
      </c>
      <c r="C169" s="170"/>
      <c r="D169" s="259">
        <v>2022</v>
      </c>
      <c r="E169" s="330">
        <v>5</v>
      </c>
      <c r="F169" s="331">
        <v>0</v>
      </c>
      <c r="G169" s="332">
        <v>5</v>
      </c>
      <c r="H169" s="330">
        <v>5</v>
      </c>
      <c r="I169" s="331">
        <v>3</v>
      </c>
      <c r="J169" s="332">
        <v>8</v>
      </c>
      <c r="K169" s="330">
        <v>1</v>
      </c>
      <c r="L169" s="333">
        <v>211</v>
      </c>
    </row>
    <row r="170" spans="1:12" ht="11" x14ac:dyDescent="0.25">
      <c r="A170" s="165"/>
      <c r="B170" s="258" t="s">
        <v>65</v>
      </c>
      <c r="C170" s="170"/>
      <c r="D170" s="259">
        <v>2023</v>
      </c>
      <c r="E170" s="330" t="s">
        <v>310</v>
      </c>
      <c r="F170" s="331" t="s">
        <v>310</v>
      </c>
      <c r="G170" s="332" t="s">
        <v>310</v>
      </c>
      <c r="H170" s="330" t="s">
        <v>310</v>
      </c>
      <c r="I170" s="331" t="s">
        <v>310</v>
      </c>
      <c r="J170" s="332" t="s">
        <v>310</v>
      </c>
      <c r="K170" s="330" t="s">
        <v>310</v>
      </c>
      <c r="L170" s="333" t="s">
        <v>310</v>
      </c>
    </row>
    <row r="171" spans="1:12" ht="11" x14ac:dyDescent="0.25">
      <c r="A171" s="165"/>
      <c r="B171" s="258" t="s">
        <v>65</v>
      </c>
      <c r="C171" s="170"/>
      <c r="D171" s="259">
        <v>2024</v>
      </c>
      <c r="E171" s="330">
        <v>8</v>
      </c>
      <c r="F171" s="331">
        <v>3</v>
      </c>
      <c r="G171" s="332">
        <v>11</v>
      </c>
      <c r="H171" s="330">
        <v>7</v>
      </c>
      <c r="I171" s="331">
        <v>0</v>
      </c>
      <c r="J171" s="332">
        <v>7</v>
      </c>
      <c r="K171" s="330">
        <v>1</v>
      </c>
      <c r="L171" s="333">
        <v>210</v>
      </c>
    </row>
    <row r="172" spans="1:12" ht="11" x14ac:dyDescent="0.25">
      <c r="A172" s="165"/>
      <c r="B172" s="258" t="s">
        <v>65</v>
      </c>
      <c r="C172" s="170"/>
      <c r="D172" s="259">
        <v>2025</v>
      </c>
      <c r="E172" s="330">
        <v>10</v>
      </c>
      <c r="F172" s="331">
        <v>1</v>
      </c>
      <c r="G172" s="332">
        <v>11</v>
      </c>
      <c r="H172" s="330">
        <v>10</v>
      </c>
      <c r="I172" s="331">
        <v>1</v>
      </c>
      <c r="J172" s="332">
        <v>11</v>
      </c>
      <c r="K172" s="330">
        <v>13</v>
      </c>
      <c r="L172" s="333">
        <v>208</v>
      </c>
    </row>
    <row r="173" spans="1:12" ht="6.65" customHeight="1" x14ac:dyDescent="0.25">
      <c r="A173" s="165"/>
      <c r="B173" s="258"/>
      <c r="C173" s="170"/>
      <c r="D173" s="259"/>
      <c r="E173" s="330"/>
      <c r="F173" s="331"/>
      <c r="G173" s="332"/>
      <c r="H173" s="330"/>
      <c r="I173" s="331"/>
      <c r="J173" s="332"/>
      <c r="K173" s="330"/>
      <c r="L173" s="333"/>
    </row>
    <row r="174" spans="1:12" ht="11" x14ac:dyDescent="0.25">
      <c r="A174" s="165">
        <v>27</v>
      </c>
      <c r="B174" s="258" t="s">
        <v>67</v>
      </c>
      <c r="C174" s="170" t="s">
        <v>68</v>
      </c>
      <c r="D174" s="259">
        <v>2021</v>
      </c>
      <c r="E174" s="330">
        <v>97</v>
      </c>
      <c r="F174" s="331">
        <v>15</v>
      </c>
      <c r="G174" s="332">
        <v>112</v>
      </c>
      <c r="H174" s="330">
        <v>78</v>
      </c>
      <c r="I174" s="331">
        <v>10</v>
      </c>
      <c r="J174" s="332">
        <v>88</v>
      </c>
      <c r="K174" s="330">
        <v>176</v>
      </c>
      <c r="L174" s="333">
        <v>957</v>
      </c>
    </row>
    <row r="175" spans="1:12" ht="11" x14ac:dyDescent="0.25">
      <c r="A175" s="165"/>
      <c r="B175" s="258" t="s">
        <v>67</v>
      </c>
      <c r="C175" s="170"/>
      <c r="D175" s="259">
        <v>2022</v>
      </c>
      <c r="E175" s="330">
        <v>100</v>
      </c>
      <c r="F175" s="331">
        <v>17</v>
      </c>
      <c r="G175" s="332">
        <v>117</v>
      </c>
      <c r="H175" s="330">
        <v>65</v>
      </c>
      <c r="I175" s="331">
        <v>5</v>
      </c>
      <c r="J175" s="332">
        <v>70</v>
      </c>
      <c r="K175" s="330">
        <v>122</v>
      </c>
      <c r="L175" s="333">
        <v>905</v>
      </c>
    </row>
    <row r="176" spans="1:12" ht="11" x14ac:dyDescent="0.25">
      <c r="A176" s="165"/>
      <c r="B176" s="258" t="s">
        <v>67</v>
      </c>
      <c r="C176" s="170"/>
      <c r="D176" s="259">
        <v>2023</v>
      </c>
      <c r="E176" s="330">
        <v>92</v>
      </c>
      <c r="F176" s="331">
        <v>25</v>
      </c>
      <c r="G176" s="332">
        <v>117</v>
      </c>
      <c r="H176" s="330">
        <v>81</v>
      </c>
      <c r="I176" s="331">
        <v>20</v>
      </c>
      <c r="J176" s="332">
        <v>101</v>
      </c>
      <c r="K176" s="330">
        <v>133</v>
      </c>
      <c r="L176" s="333">
        <v>873</v>
      </c>
    </row>
    <row r="177" spans="1:13" ht="11" x14ac:dyDescent="0.25">
      <c r="A177" s="165"/>
      <c r="B177" s="258" t="s">
        <v>67</v>
      </c>
      <c r="C177" s="170"/>
      <c r="D177" s="259">
        <v>2024</v>
      </c>
      <c r="E177" s="330">
        <v>66</v>
      </c>
      <c r="F177" s="331">
        <v>32</v>
      </c>
      <c r="G177" s="332">
        <v>98</v>
      </c>
      <c r="H177" s="330">
        <v>62</v>
      </c>
      <c r="I177" s="331">
        <v>24</v>
      </c>
      <c r="J177" s="332">
        <v>86</v>
      </c>
      <c r="K177" s="330">
        <v>128</v>
      </c>
      <c r="L177" s="333">
        <v>831</v>
      </c>
    </row>
    <row r="178" spans="1:13" ht="11" x14ac:dyDescent="0.25">
      <c r="A178" s="165"/>
      <c r="B178" s="258" t="s">
        <v>67</v>
      </c>
      <c r="C178" s="170"/>
      <c r="D178" s="259">
        <v>2025</v>
      </c>
      <c r="E178" s="330">
        <v>79</v>
      </c>
      <c r="F178" s="331">
        <v>32</v>
      </c>
      <c r="G178" s="332">
        <v>111</v>
      </c>
      <c r="H178" s="330">
        <v>65</v>
      </c>
      <c r="I178" s="331">
        <v>32</v>
      </c>
      <c r="J178" s="332">
        <v>97</v>
      </c>
      <c r="K178" s="330">
        <v>155</v>
      </c>
      <c r="L178" s="333">
        <v>773</v>
      </c>
    </row>
    <row r="179" spans="1:13" ht="6.65" customHeight="1" x14ac:dyDescent="0.25">
      <c r="A179" s="165"/>
      <c r="B179" s="258"/>
      <c r="C179" s="170"/>
      <c r="D179" s="259"/>
      <c r="E179" s="330"/>
      <c r="F179" s="331"/>
      <c r="G179" s="332"/>
      <c r="H179" s="330"/>
      <c r="I179" s="331"/>
      <c r="J179" s="332"/>
      <c r="K179" s="330"/>
      <c r="L179" s="333"/>
    </row>
    <row r="180" spans="1:13" ht="11" x14ac:dyDescent="0.25">
      <c r="A180" s="165">
        <v>28</v>
      </c>
      <c r="B180" s="258" t="s">
        <v>69</v>
      </c>
      <c r="C180" s="170" t="s">
        <v>70</v>
      </c>
      <c r="D180" s="259">
        <v>2021</v>
      </c>
      <c r="E180" s="330">
        <v>169</v>
      </c>
      <c r="F180" s="331">
        <v>240</v>
      </c>
      <c r="G180" s="332">
        <v>409</v>
      </c>
      <c r="H180" s="330">
        <v>27</v>
      </c>
      <c r="I180" s="331">
        <v>30</v>
      </c>
      <c r="J180" s="332">
        <v>57</v>
      </c>
      <c r="K180" s="330">
        <v>78</v>
      </c>
      <c r="L180" s="333">
        <v>1145</v>
      </c>
    </row>
    <row r="181" spans="1:13" ht="11" x14ac:dyDescent="0.25">
      <c r="A181" s="165"/>
      <c r="B181" s="258" t="s">
        <v>69</v>
      </c>
      <c r="C181" s="170" t="s">
        <v>71</v>
      </c>
      <c r="D181" s="259">
        <v>2022</v>
      </c>
      <c r="E181" s="330">
        <v>1535</v>
      </c>
      <c r="F181" s="331">
        <v>167</v>
      </c>
      <c r="G181" s="332">
        <v>1702</v>
      </c>
      <c r="H181" s="330">
        <v>64</v>
      </c>
      <c r="I181" s="331">
        <v>3</v>
      </c>
      <c r="J181" s="332">
        <v>67</v>
      </c>
      <c r="K181" s="330">
        <v>64</v>
      </c>
      <c r="L181" s="333">
        <v>1146</v>
      </c>
    </row>
    <row r="182" spans="1:13" ht="11" x14ac:dyDescent="0.25">
      <c r="A182" s="165"/>
      <c r="B182" s="258" t="s">
        <v>69</v>
      </c>
      <c r="C182" s="170"/>
      <c r="D182" s="259">
        <v>2023</v>
      </c>
      <c r="E182" s="330">
        <v>759</v>
      </c>
      <c r="F182" s="331">
        <v>60</v>
      </c>
      <c r="G182" s="332">
        <v>819</v>
      </c>
      <c r="H182" s="330">
        <v>796</v>
      </c>
      <c r="I182" s="331">
        <v>22042</v>
      </c>
      <c r="J182" s="332">
        <v>22838</v>
      </c>
      <c r="K182" s="330">
        <v>290</v>
      </c>
      <c r="L182" s="333">
        <v>23694</v>
      </c>
    </row>
    <row r="183" spans="1:13" ht="13" x14ac:dyDescent="0.25">
      <c r="A183" s="165"/>
      <c r="B183" s="258" t="s">
        <v>69</v>
      </c>
      <c r="C183" s="170"/>
      <c r="D183" s="259">
        <v>2024</v>
      </c>
      <c r="E183" s="330">
        <v>748</v>
      </c>
      <c r="F183" s="331">
        <v>48</v>
      </c>
      <c r="G183" s="332">
        <v>796</v>
      </c>
      <c r="H183" s="330">
        <v>378</v>
      </c>
      <c r="I183" s="331">
        <v>54</v>
      </c>
      <c r="J183" s="332">
        <v>432</v>
      </c>
      <c r="K183" s="330" t="s">
        <v>310</v>
      </c>
      <c r="L183" s="333" t="s">
        <v>310</v>
      </c>
      <c r="M183" s="271" t="s">
        <v>191</v>
      </c>
    </row>
    <row r="184" spans="1:13" ht="13" x14ac:dyDescent="0.25">
      <c r="A184" s="165"/>
      <c r="B184" s="258" t="s">
        <v>69</v>
      </c>
      <c r="C184" s="170"/>
      <c r="D184" s="259">
        <v>2025</v>
      </c>
      <c r="E184" s="330">
        <v>169</v>
      </c>
      <c r="F184" s="331">
        <v>656</v>
      </c>
      <c r="G184" s="332">
        <v>825</v>
      </c>
      <c r="H184" s="330">
        <v>94</v>
      </c>
      <c r="I184" s="331">
        <v>325</v>
      </c>
      <c r="J184" s="332">
        <v>419</v>
      </c>
      <c r="K184" s="330">
        <v>2366</v>
      </c>
      <c r="L184" s="333">
        <v>20211</v>
      </c>
      <c r="M184" s="271"/>
    </row>
    <row r="185" spans="1:13" ht="6.65" customHeight="1" x14ac:dyDescent="0.25">
      <c r="A185" s="165"/>
      <c r="B185" s="258"/>
      <c r="C185" s="170"/>
      <c r="D185" s="259"/>
      <c r="E185" s="330"/>
      <c r="F185" s="331"/>
      <c r="G185" s="332"/>
      <c r="H185" s="330"/>
      <c r="I185" s="331"/>
      <c r="J185" s="332"/>
      <c r="K185" s="330"/>
      <c r="L185" s="333"/>
      <c r="M185" s="272"/>
    </row>
    <row r="186" spans="1:13" ht="11" x14ac:dyDescent="0.25">
      <c r="A186" s="165">
        <v>29</v>
      </c>
      <c r="B186" s="258" t="s">
        <v>72</v>
      </c>
      <c r="C186" s="170" t="s">
        <v>73</v>
      </c>
      <c r="D186" s="259">
        <v>2021</v>
      </c>
      <c r="E186" s="330">
        <v>6</v>
      </c>
      <c r="F186" s="331">
        <v>15</v>
      </c>
      <c r="G186" s="332">
        <v>21</v>
      </c>
      <c r="H186" s="330">
        <v>0</v>
      </c>
      <c r="I186" s="331">
        <v>2</v>
      </c>
      <c r="J186" s="332">
        <v>2</v>
      </c>
      <c r="K186" s="330">
        <v>0</v>
      </c>
      <c r="L186" s="333">
        <v>207</v>
      </c>
    </row>
    <row r="187" spans="1:13" ht="11" x14ac:dyDescent="0.25">
      <c r="A187" s="165"/>
      <c r="B187" s="258" t="s">
        <v>72</v>
      </c>
      <c r="C187" s="170"/>
      <c r="D187" s="259">
        <v>2022</v>
      </c>
      <c r="E187" s="330">
        <v>0</v>
      </c>
      <c r="F187" s="331">
        <v>9</v>
      </c>
      <c r="G187" s="332">
        <v>9</v>
      </c>
      <c r="H187" s="330">
        <v>0</v>
      </c>
      <c r="I187" s="331">
        <v>10</v>
      </c>
      <c r="J187" s="332">
        <v>10</v>
      </c>
      <c r="K187" s="330">
        <v>0</v>
      </c>
      <c r="L187" s="333">
        <v>217</v>
      </c>
    </row>
    <row r="188" spans="1:13" ht="11" x14ac:dyDescent="0.25">
      <c r="A188" s="165"/>
      <c r="B188" s="258" t="s">
        <v>72</v>
      </c>
      <c r="C188" s="170"/>
      <c r="D188" s="259">
        <v>2023</v>
      </c>
      <c r="E188" s="330">
        <v>1</v>
      </c>
      <c r="F188" s="331">
        <v>12</v>
      </c>
      <c r="G188" s="332">
        <v>13</v>
      </c>
      <c r="H188" s="330">
        <v>0</v>
      </c>
      <c r="I188" s="331">
        <v>4</v>
      </c>
      <c r="J188" s="332">
        <v>4</v>
      </c>
      <c r="K188" s="330">
        <v>0</v>
      </c>
      <c r="L188" s="333">
        <v>221</v>
      </c>
    </row>
    <row r="189" spans="1:13" ht="11" x14ac:dyDescent="0.25">
      <c r="A189" s="165"/>
      <c r="B189" s="258" t="s">
        <v>72</v>
      </c>
      <c r="C189" s="170"/>
      <c r="D189" s="259">
        <v>2024</v>
      </c>
      <c r="E189" s="330">
        <v>0</v>
      </c>
      <c r="F189" s="331">
        <v>14</v>
      </c>
      <c r="G189" s="332">
        <v>14</v>
      </c>
      <c r="H189" s="330">
        <v>0</v>
      </c>
      <c r="I189" s="331">
        <v>15</v>
      </c>
      <c r="J189" s="332">
        <v>15</v>
      </c>
      <c r="K189" s="330">
        <v>0</v>
      </c>
      <c r="L189" s="333">
        <v>236</v>
      </c>
    </row>
    <row r="190" spans="1:13" ht="12.65" customHeight="1" x14ac:dyDescent="0.25">
      <c r="A190" s="165"/>
      <c r="B190" s="258" t="s">
        <v>72</v>
      </c>
      <c r="C190" s="170"/>
      <c r="D190" s="259">
        <v>2025</v>
      </c>
      <c r="E190" s="330">
        <v>0</v>
      </c>
      <c r="F190" s="331">
        <v>8</v>
      </c>
      <c r="G190" s="332">
        <v>8</v>
      </c>
      <c r="H190" s="330">
        <v>0</v>
      </c>
      <c r="I190" s="331">
        <v>15</v>
      </c>
      <c r="J190" s="332">
        <v>15</v>
      </c>
      <c r="K190" s="330">
        <v>2</v>
      </c>
      <c r="L190" s="333">
        <v>249</v>
      </c>
    </row>
    <row r="191" spans="1:13" ht="6.65" customHeight="1" x14ac:dyDescent="0.25">
      <c r="A191" s="165"/>
      <c r="B191" s="258"/>
      <c r="C191" s="170"/>
      <c r="D191" s="324"/>
      <c r="E191" s="330"/>
      <c r="F191" s="331"/>
      <c r="G191" s="332"/>
      <c r="H191" s="330"/>
      <c r="I191" s="331"/>
      <c r="J191" s="332"/>
      <c r="K191" s="330"/>
      <c r="L191" s="333"/>
    </row>
    <row r="192" spans="1:13" ht="11" x14ac:dyDescent="0.25">
      <c r="A192" s="165">
        <v>30</v>
      </c>
      <c r="B192" s="258" t="s">
        <v>195</v>
      </c>
      <c r="C192" s="170" t="s">
        <v>74</v>
      </c>
      <c r="D192" s="259">
        <v>2021</v>
      </c>
      <c r="E192" s="330" t="s">
        <v>310</v>
      </c>
      <c r="F192" s="331" t="s">
        <v>310</v>
      </c>
      <c r="G192" s="332" t="s">
        <v>310</v>
      </c>
      <c r="H192" s="330" t="s">
        <v>310</v>
      </c>
      <c r="I192" s="331" t="s">
        <v>310</v>
      </c>
      <c r="J192" s="332" t="s">
        <v>310</v>
      </c>
      <c r="K192" s="330" t="s">
        <v>310</v>
      </c>
      <c r="L192" s="333" t="s">
        <v>310</v>
      </c>
    </row>
    <row r="193" spans="1:12" ht="10.5" customHeight="1" x14ac:dyDescent="0.25">
      <c r="A193" s="165"/>
      <c r="B193" s="258" t="s">
        <v>195</v>
      </c>
      <c r="C193" s="170"/>
      <c r="D193" s="259">
        <v>2022</v>
      </c>
      <c r="E193" s="330" t="s">
        <v>310</v>
      </c>
      <c r="F193" s="331" t="s">
        <v>310</v>
      </c>
      <c r="G193" s="332" t="s">
        <v>310</v>
      </c>
      <c r="H193" s="330" t="s">
        <v>310</v>
      </c>
      <c r="I193" s="331" t="s">
        <v>310</v>
      </c>
      <c r="J193" s="332" t="s">
        <v>310</v>
      </c>
      <c r="K193" s="330" t="s">
        <v>310</v>
      </c>
      <c r="L193" s="333" t="s">
        <v>310</v>
      </c>
    </row>
    <row r="194" spans="1:12" ht="11" x14ac:dyDescent="0.25">
      <c r="A194" s="165"/>
      <c r="B194" s="258" t="s">
        <v>195</v>
      </c>
      <c r="C194" s="170"/>
      <c r="D194" s="259">
        <v>2023</v>
      </c>
      <c r="E194" s="330">
        <v>0</v>
      </c>
      <c r="F194" s="331">
        <v>0</v>
      </c>
      <c r="G194" s="332">
        <v>0</v>
      </c>
      <c r="H194" s="330">
        <v>0</v>
      </c>
      <c r="I194" s="331">
        <v>0</v>
      </c>
      <c r="J194" s="332">
        <v>0</v>
      </c>
      <c r="K194" s="330">
        <v>0</v>
      </c>
      <c r="L194" s="333">
        <v>0</v>
      </c>
    </row>
    <row r="195" spans="1:12" ht="11" x14ac:dyDescent="0.25">
      <c r="A195" s="165"/>
      <c r="B195" s="258" t="s">
        <v>195</v>
      </c>
      <c r="C195" s="170"/>
      <c r="D195" s="259">
        <v>2024</v>
      </c>
      <c r="E195" s="330">
        <v>26</v>
      </c>
      <c r="F195" s="331">
        <v>1</v>
      </c>
      <c r="G195" s="332">
        <v>27</v>
      </c>
      <c r="H195" s="330">
        <v>0</v>
      </c>
      <c r="I195" s="331">
        <v>0</v>
      </c>
      <c r="J195" s="332">
        <v>0</v>
      </c>
      <c r="K195" s="330">
        <v>0</v>
      </c>
      <c r="L195" s="333">
        <v>0</v>
      </c>
    </row>
    <row r="196" spans="1:12" ht="11" x14ac:dyDescent="0.25">
      <c r="A196" s="165"/>
      <c r="B196" s="258" t="s">
        <v>195</v>
      </c>
      <c r="C196" s="170"/>
      <c r="D196" s="259">
        <v>2025</v>
      </c>
      <c r="E196" s="330">
        <v>0</v>
      </c>
      <c r="F196" s="331">
        <v>0</v>
      </c>
      <c r="G196" s="332">
        <v>0</v>
      </c>
      <c r="H196" s="330">
        <v>0</v>
      </c>
      <c r="I196" s="331">
        <v>0</v>
      </c>
      <c r="J196" s="332">
        <v>0</v>
      </c>
      <c r="K196" s="330">
        <v>0</v>
      </c>
      <c r="L196" s="333">
        <v>0</v>
      </c>
    </row>
    <row r="197" spans="1:12" ht="6.65" customHeight="1" x14ac:dyDescent="0.25">
      <c r="A197" s="165"/>
      <c r="B197" s="258"/>
      <c r="C197" s="170"/>
      <c r="D197" s="259"/>
      <c r="E197" s="330"/>
      <c r="F197" s="331"/>
      <c r="G197" s="332"/>
      <c r="H197" s="330"/>
      <c r="I197" s="331"/>
      <c r="J197" s="332"/>
      <c r="K197" s="330"/>
      <c r="L197" s="333"/>
    </row>
    <row r="198" spans="1:12" ht="11" x14ac:dyDescent="0.25">
      <c r="A198" s="165">
        <v>31</v>
      </c>
      <c r="B198" s="258" t="s">
        <v>75</v>
      </c>
      <c r="C198" s="170" t="s">
        <v>76</v>
      </c>
      <c r="D198" s="259">
        <v>2021</v>
      </c>
      <c r="E198" s="330">
        <v>13</v>
      </c>
      <c r="F198" s="331">
        <v>0</v>
      </c>
      <c r="G198" s="332">
        <v>13</v>
      </c>
      <c r="H198" s="330">
        <v>24</v>
      </c>
      <c r="I198" s="331">
        <v>0</v>
      </c>
      <c r="J198" s="332">
        <v>24</v>
      </c>
      <c r="K198" s="330">
        <v>24</v>
      </c>
      <c r="L198" s="333">
        <v>67</v>
      </c>
    </row>
    <row r="199" spans="1:12" ht="11" x14ac:dyDescent="0.25">
      <c r="A199" s="165"/>
      <c r="B199" s="258" t="s">
        <v>75</v>
      </c>
      <c r="C199" s="170"/>
      <c r="D199" s="259">
        <v>2022</v>
      </c>
      <c r="E199" s="330">
        <v>0</v>
      </c>
      <c r="F199" s="331">
        <v>0</v>
      </c>
      <c r="G199" s="332">
        <v>0</v>
      </c>
      <c r="H199" s="330">
        <v>0</v>
      </c>
      <c r="I199" s="331">
        <v>0</v>
      </c>
      <c r="J199" s="332">
        <v>0</v>
      </c>
      <c r="K199" s="330">
        <v>0</v>
      </c>
      <c r="L199" s="333">
        <v>67</v>
      </c>
    </row>
    <row r="200" spans="1:12" ht="11" x14ac:dyDescent="0.25">
      <c r="A200" s="165"/>
      <c r="B200" s="258" t="s">
        <v>75</v>
      </c>
      <c r="C200" s="170"/>
      <c r="D200" s="259">
        <v>2023</v>
      </c>
      <c r="E200" s="330">
        <v>15</v>
      </c>
      <c r="F200" s="331">
        <v>0</v>
      </c>
      <c r="G200" s="332">
        <v>15</v>
      </c>
      <c r="H200" s="330">
        <v>0</v>
      </c>
      <c r="I200" s="331">
        <v>0</v>
      </c>
      <c r="J200" s="332">
        <v>0</v>
      </c>
      <c r="K200" s="330">
        <v>0</v>
      </c>
      <c r="L200" s="333">
        <v>67</v>
      </c>
    </row>
    <row r="201" spans="1:12" ht="10.5" customHeight="1" x14ac:dyDescent="0.25">
      <c r="A201" s="165"/>
      <c r="B201" s="258" t="s">
        <v>75</v>
      </c>
      <c r="C201" s="170"/>
      <c r="D201" s="259">
        <v>2024</v>
      </c>
      <c r="E201" s="330">
        <v>2</v>
      </c>
      <c r="F201" s="331">
        <v>0</v>
      </c>
      <c r="G201" s="332">
        <v>2</v>
      </c>
      <c r="H201" s="330">
        <v>9</v>
      </c>
      <c r="I201" s="331">
        <v>0</v>
      </c>
      <c r="J201" s="332">
        <v>9</v>
      </c>
      <c r="K201" s="330">
        <v>0</v>
      </c>
      <c r="L201" s="333">
        <v>76</v>
      </c>
    </row>
    <row r="202" spans="1:12" ht="10.5" customHeight="1" x14ac:dyDescent="0.25">
      <c r="A202" s="165"/>
      <c r="B202" s="258" t="s">
        <v>75</v>
      </c>
      <c r="C202" s="170"/>
      <c r="D202" s="259">
        <v>2025</v>
      </c>
      <c r="E202" s="330">
        <v>6</v>
      </c>
      <c r="F202" s="331">
        <v>0</v>
      </c>
      <c r="G202" s="332">
        <v>6</v>
      </c>
      <c r="H202" s="330">
        <v>11</v>
      </c>
      <c r="I202" s="331">
        <v>0</v>
      </c>
      <c r="J202" s="332">
        <v>11</v>
      </c>
      <c r="K202" s="330">
        <v>19</v>
      </c>
      <c r="L202" s="333">
        <v>68</v>
      </c>
    </row>
    <row r="203" spans="1:12" ht="10.5" customHeight="1" x14ac:dyDescent="0.25">
      <c r="A203" s="165"/>
      <c r="B203" s="258"/>
      <c r="C203" s="170"/>
      <c r="D203" s="259"/>
      <c r="E203" s="330"/>
      <c r="F203" s="331"/>
      <c r="G203" s="332"/>
      <c r="H203" s="330"/>
      <c r="I203" s="331"/>
      <c r="J203" s="332"/>
      <c r="K203" s="330"/>
      <c r="L203" s="333"/>
    </row>
    <row r="204" spans="1:12" ht="10.5" customHeight="1" x14ac:dyDescent="0.25">
      <c r="A204" s="165">
        <v>32</v>
      </c>
      <c r="B204" s="258" t="s">
        <v>77</v>
      </c>
      <c r="C204" s="170" t="s">
        <v>78</v>
      </c>
      <c r="D204" s="259">
        <v>2021</v>
      </c>
      <c r="E204" s="330">
        <v>30</v>
      </c>
      <c r="F204" s="331">
        <v>0</v>
      </c>
      <c r="G204" s="332">
        <v>30</v>
      </c>
      <c r="H204" s="330">
        <v>21</v>
      </c>
      <c r="I204" s="331">
        <v>1</v>
      </c>
      <c r="J204" s="332">
        <v>22</v>
      </c>
      <c r="K204" s="330">
        <v>20</v>
      </c>
      <c r="L204" s="333">
        <v>196</v>
      </c>
    </row>
    <row r="205" spans="1:12" ht="10.5" customHeight="1" x14ac:dyDescent="0.25">
      <c r="A205" s="165"/>
      <c r="B205" s="258" t="s">
        <v>77</v>
      </c>
      <c r="C205" s="170"/>
      <c r="D205" s="259">
        <v>2022</v>
      </c>
      <c r="E205" s="330">
        <v>30</v>
      </c>
      <c r="F205" s="331">
        <v>0</v>
      </c>
      <c r="G205" s="332">
        <v>30</v>
      </c>
      <c r="H205" s="330">
        <v>13</v>
      </c>
      <c r="I205" s="331">
        <v>1</v>
      </c>
      <c r="J205" s="332">
        <v>14</v>
      </c>
      <c r="K205" s="330">
        <v>10</v>
      </c>
      <c r="L205" s="333">
        <v>200</v>
      </c>
    </row>
    <row r="206" spans="1:12" ht="10.5" customHeight="1" x14ac:dyDescent="0.25">
      <c r="A206" s="165"/>
      <c r="B206" s="258" t="s">
        <v>77</v>
      </c>
      <c r="C206" s="170"/>
      <c r="D206" s="259">
        <v>2023</v>
      </c>
      <c r="E206" s="330">
        <v>16</v>
      </c>
      <c r="F206" s="331">
        <v>0</v>
      </c>
      <c r="G206" s="332">
        <v>16</v>
      </c>
      <c r="H206" s="330">
        <v>23</v>
      </c>
      <c r="I206" s="331">
        <v>0</v>
      </c>
      <c r="J206" s="332">
        <v>23</v>
      </c>
      <c r="K206" s="330">
        <v>21</v>
      </c>
      <c r="L206" s="333">
        <v>202</v>
      </c>
    </row>
    <row r="207" spans="1:12" ht="10.5" customHeight="1" x14ac:dyDescent="0.25">
      <c r="A207" s="165"/>
      <c r="B207" s="258" t="s">
        <v>77</v>
      </c>
      <c r="C207" s="170"/>
      <c r="D207" s="259">
        <v>2024</v>
      </c>
      <c r="E207" s="330">
        <v>37</v>
      </c>
      <c r="F207" s="331">
        <v>0</v>
      </c>
      <c r="G207" s="332">
        <v>37</v>
      </c>
      <c r="H207" s="330">
        <v>8</v>
      </c>
      <c r="I207" s="331">
        <v>0</v>
      </c>
      <c r="J207" s="332">
        <v>8</v>
      </c>
      <c r="K207" s="330">
        <v>7</v>
      </c>
      <c r="L207" s="333">
        <v>203</v>
      </c>
    </row>
    <row r="208" spans="1:12" ht="10.5" customHeight="1" x14ac:dyDescent="0.25">
      <c r="A208" s="165"/>
      <c r="B208" s="258" t="s">
        <v>77</v>
      </c>
      <c r="C208" s="170"/>
      <c r="D208" s="259">
        <v>2025</v>
      </c>
      <c r="E208" s="330">
        <v>43</v>
      </c>
      <c r="F208" s="331">
        <v>6</v>
      </c>
      <c r="G208" s="332">
        <v>49</v>
      </c>
      <c r="H208" s="330">
        <v>19</v>
      </c>
      <c r="I208" s="331">
        <v>0</v>
      </c>
      <c r="J208" s="332">
        <v>19</v>
      </c>
      <c r="K208" s="330">
        <v>20</v>
      </c>
      <c r="L208" s="333">
        <v>202</v>
      </c>
    </row>
    <row r="209" spans="1:13" ht="6.65" customHeight="1" x14ac:dyDescent="0.25">
      <c r="A209" s="165"/>
      <c r="B209" s="258"/>
      <c r="C209" s="170"/>
      <c r="D209" s="324"/>
      <c r="E209" s="342"/>
      <c r="F209" s="328"/>
      <c r="G209" s="343"/>
      <c r="H209" s="342"/>
      <c r="I209" s="328"/>
      <c r="J209" s="343"/>
      <c r="K209" s="342"/>
      <c r="L209" s="344"/>
    </row>
    <row r="210" spans="1:13" ht="35.15" customHeight="1" x14ac:dyDescent="0.25">
      <c r="A210" s="168"/>
      <c r="B210" s="166"/>
      <c r="C210" s="368" t="s">
        <v>1</v>
      </c>
      <c r="D210" s="367" t="s">
        <v>2</v>
      </c>
      <c r="E210" s="350" t="s">
        <v>461</v>
      </c>
      <c r="F210" s="346"/>
      <c r="G210" s="347"/>
      <c r="H210" s="321" t="s">
        <v>450</v>
      </c>
      <c r="I210" s="346"/>
      <c r="J210" s="346"/>
      <c r="K210" s="371" t="s">
        <v>42</v>
      </c>
      <c r="L210" s="323" t="s">
        <v>43</v>
      </c>
      <c r="M210" s="269"/>
    </row>
    <row r="211" spans="1:13" ht="6.65" customHeight="1" x14ac:dyDescent="0.25">
      <c r="A211" s="165"/>
      <c r="B211" s="258"/>
      <c r="C211" s="170"/>
      <c r="D211" s="259"/>
      <c r="E211" s="261"/>
      <c r="F211" s="155"/>
      <c r="G211" s="340"/>
      <c r="H211" s="261"/>
      <c r="I211" s="155"/>
      <c r="J211" s="340"/>
      <c r="K211" s="261"/>
      <c r="L211" s="345"/>
    </row>
    <row r="212" spans="1:13" ht="11" x14ac:dyDescent="0.25">
      <c r="A212" s="165">
        <v>33</v>
      </c>
      <c r="B212" s="258" t="s">
        <v>79</v>
      </c>
      <c r="C212" s="170" t="s">
        <v>80</v>
      </c>
      <c r="D212" s="259">
        <v>2021</v>
      </c>
      <c r="E212" s="330">
        <v>1</v>
      </c>
      <c r="F212" s="331">
        <v>0</v>
      </c>
      <c r="G212" s="331">
        <v>1</v>
      </c>
      <c r="H212" s="330">
        <v>1</v>
      </c>
      <c r="I212" s="328">
        <v>0</v>
      </c>
      <c r="J212" s="332">
        <v>1</v>
      </c>
      <c r="K212" s="330">
        <v>4</v>
      </c>
      <c r="L212" s="333">
        <v>52</v>
      </c>
    </row>
    <row r="213" spans="1:13" ht="11" x14ac:dyDescent="0.25">
      <c r="A213" s="165"/>
      <c r="B213" s="258" t="s">
        <v>79</v>
      </c>
      <c r="C213" s="170"/>
      <c r="D213" s="259">
        <v>2022</v>
      </c>
      <c r="E213" s="330">
        <v>10</v>
      </c>
      <c r="F213" s="331">
        <v>0</v>
      </c>
      <c r="G213" s="331">
        <v>10</v>
      </c>
      <c r="H213" s="330">
        <v>5</v>
      </c>
      <c r="I213" s="328">
        <v>0</v>
      </c>
      <c r="J213" s="332">
        <v>5</v>
      </c>
      <c r="K213" s="330">
        <v>3</v>
      </c>
      <c r="L213" s="333">
        <v>54</v>
      </c>
    </row>
    <row r="214" spans="1:13" ht="11" x14ac:dyDescent="0.25">
      <c r="A214" s="165"/>
      <c r="B214" s="258" t="s">
        <v>79</v>
      </c>
      <c r="C214" s="170"/>
      <c r="D214" s="259">
        <v>2023</v>
      </c>
      <c r="E214" s="337">
        <v>2</v>
      </c>
      <c r="F214" s="338">
        <v>0</v>
      </c>
      <c r="G214" s="338">
        <v>2</v>
      </c>
      <c r="H214" s="337">
        <v>2</v>
      </c>
      <c r="I214" s="349">
        <v>0</v>
      </c>
      <c r="J214" s="339">
        <v>2</v>
      </c>
      <c r="K214" s="337">
        <v>5</v>
      </c>
      <c r="L214" s="341">
        <v>51</v>
      </c>
    </row>
    <row r="215" spans="1:13" ht="11" x14ac:dyDescent="0.25">
      <c r="A215" s="165"/>
      <c r="B215" s="258" t="s">
        <v>79</v>
      </c>
      <c r="C215" s="170"/>
      <c r="D215" s="259">
        <v>2024</v>
      </c>
      <c r="E215" s="337">
        <v>3</v>
      </c>
      <c r="F215" s="338">
        <v>0</v>
      </c>
      <c r="G215" s="338">
        <v>3</v>
      </c>
      <c r="H215" s="337">
        <v>0</v>
      </c>
      <c r="I215" s="349">
        <v>0</v>
      </c>
      <c r="J215" s="339">
        <v>0</v>
      </c>
      <c r="K215" s="337">
        <v>3</v>
      </c>
      <c r="L215" s="341">
        <v>48</v>
      </c>
    </row>
    <row r="216" spans="1:13" ht="11" x14ac:dyDescent="0.25">
      <c r="A216" s="165"/>
      <c r="B216" s="258" t="s">
        <v>79</v>
      </c>
      <c r="C216" s="170"/>
      <c r="D216" s="259">
        <v>2025</v>
      </c>
      <c r="E216" s="330">
        <v>2</v>
      </c>
      <c r="F216" s="331">
        <v>0</v>
      </c>
      <c r="G216" s="331">
        <v>2</v>
      </c>
      <c r="H216" s="330">
        <v>4</v>
      </c>
      <c r="I216" s="328">
        <v>0</v>
      </c>
      <c r="J216" s="332">
        <v>4</v>
      </c>
      <c r="K216" s="330">
        <v>2</v>
      </c>
      <c r="L216" s="333">
        <v>50</v>
      </c>
    </row>
    <row r="217" spans="1:13" ht="6.65" customHeight="1" x14ac:dyDescent="0.25">
      <c r="A217" s="165"/>
      <c r="B217" s="258"/>
      <c r="C217" s="170"/>
      <c r="D217" s="259"/>
      <c r="E217" s="330"/>
      <c r="F217" s="331"/>
      <c r="G217" s="331"/>
      <c r="H217" s="330"/>
      <c r="I217" s="328"/>
      <c r="J217" s="332"/>
      <c r="K217" s="330"/>
      <c r="L217" s="333"/>
    </row>
    <row r="218" spans="1:13" ht="11" x14ac:dyDescent="0.25">
      <c r="A218" s="165">
        <v>34</v>
      </c>
      <c r="B218" s="258" t="s">
        <v>81</v>
      </c>
      <c r="C218" s="170" t="s">
        <v>82</v>
      </c>
      <c r="D218" s="259">
        <v>2021</v>
      </c>
      <c r="E218" s="330">
        <v>33</v>
      </c>
      <c r="F218" s="331">
        <v>29</v>
      </c>
      <c r="G218" s="331">
        <v>62</v>
      </c>
      <c r="H218" s="330">
        <v>63</v>
      </c>
      <c r="I218" s="328">
        <v>28</v>
      </c>
      <c r="J218" s="332">
        <v>91</v>
      </c>
      <c r="K218" s="330">
        <v>60</v>
      </c>
      <c r="L218" s="333">
        <v>791</v>
      </c>
    </row>
    <row r="219" spans="1:13" ht="11" x14ac:dyDescent="0.25">
      <c r="A219" s="165"/>
      <c r="B219" s="258" t="s">
        <v>81</v>
      </c>
      <c r="C219" s="170"/>
      <c r="D219" s="259">
        <v>2022</v>
      </c>
      <c r="E219" s="330">
        <v>46</v>
      </c>
      <c r="F219" s="331">
        <v>28</v>
      </c>
      <c r="G219" s="331">
        <v>74</v>
      </c>
      <c r="H219" s="330">
        <v>6</v>
      </c>
      <c r="I219" s="328">
        <v>9</v>
      </c>
      <c r="J219" s="332">
        <v>15</v>
      </c>
      <c r="K219" s="330">
        <v>32</v>
      </c>
      <c r="L219" s="333">
        <v>774</v>
      </c>
    </row>
    <row r="220" spans="1:13" ht="11" x14ac:dyDescent="0.25">
      <c r="A220" s="165"/>
      <c r="B220" s="258" t="s">
        <v>81</v>
      </c>
      <c r="C220" s="170"/>
      <c r="D220" s="259">
        <v>2023</v>
      </c>
      <c r="E220" s="330">
        <v>26</v>
      </c>
      <c r="F220" s="331">
        <v>45</v>
      </c>
      <c r="G220" s="331">
        <v>71</v>
      </c>
      <c r="H220" s="330">
        <v>86</v>
      </c>
      <c r="I220" s="328">
        <v>41</v>
      </c>
      <c r="J220" s="332">
        <v>127</v>
      </c>
      <c r="K220" s="330">
        <v>50</v>
      </c>
      <c r="L220" s="333">
        <v>851</v>
      </c>
    </row>
    <row r="221" spans="1:13" ht="11" x14ac:dyDescent="0.25">
      <c r="A221" s="165"/>
      <c r="B221" s="258" t="s">
        <v>81</v>
      </c>
      <c r="C221" s="170"/>
      <c r="D221" s="259">
        <v>2024</v>
      </c>
      <c r="E221" s="330">
        <v>19</v>
      </c>
      <c r="F221" s="331">
        <v>30</v>
      </c>
      <c r="G221" s="331">
        <v>49</v>
      </c>
      <c r="H221" s="330">
        <v>22</v>
      </c>
      <c r="I221" s="328">
        <v>21</v>
      </c>
      <c r="J221" s="332">
        <v>43</v>
      </c>
      <c r="K221" s="330">
        <v>9</v>
      </c>
      <c r="L221" s="333">
        <v>885</v>
      </c>
    </row>
    <row r="222" spans="1:13" ht="11" x14ac:dyDescent="0.25">
      <c r="A222" s="165"/>
      <c r="B222" s="258" t="s">
        <v>81</v>
      </c>
      <c r="C222" s="170"/>
      <c r="D222" s="259">
        <v>2025</v>
      </c>
      <c r="E222" s="330">
        <v>16</v>
      </c>
      <c r="F222" s="331">
        <v>35</v>
      </c>
      <c r="G222" s="331">
        <v>51</v>
      </c>
      <c r="H222" s="330">
        <v>11</v>
      </c>
      <c r="I222" s="328">
        <v>19</v>
      </c>
      <c r="J222" s="332">
        <v>30</v>
      </c>
      <c r="K222" s="330">
        <v>183</v>
      </c>
      <c r="L222" s="333">
        <v>732</v>
      </c>
    </row>
    <row r="223" spans="1:13" ht="6.65" customHeight="1" x14ac:dyDescent="0.25">
      <c r="A223" s="165"/>
      <c r="B223" s="258"/>
      <c r="C223" s="170"/>
      <c r="D223" s="259"/>
      <c r="E223" s="330"/>
      <c r="F223" s="331"/>
      <c r="G223" s="331"/>
      <c r="H223" s="330"/>
      <c r="I223" s="328"/>
      <c r="J223" s="332"/>
      <c r="K223" s="330"/>
      <c r="L223" s="333"/>
    </row>
    <row r="224" spans="1:13" ht="11" x14ac:dyDescent="0.25">
      <c r="A224" s="165">
        <v>35</v>
      </c>
      <c r="B224" s="258" t="s">
        <v>83</v>
      </c>
      <c r="C224" s="170" t="s">
        <v>84</v>
      </c>
      <c r="D224" s="259">
        <v>2021</v>
      </c>
      <c r="E224" s="330" t="s">
        <v>310</v>
      </c>
      <c r="F224" s="331" t="s">
        <v>310</v>
      </c>
      <c r="G224" s="331" t="s">
        <v>310</v>
      </c>
      <c r="H224" s="330" t="s">
        <v>310</v>
      </c>
      <c r="I224" s="328" t="s">
        <v>310</v>
      </c>
      <c r="J224" s="332" t="s">
        <v>310</v>
      </c>
      <c r="K224" s="330" t="s">
        <v>310</v>
      </c>
      <c r="L224" s="333" t="s">
        <v>310</v>
      </c>
    </row>
    <row r="225" spans="1:12" ht="11" x14ac:dyDescent="0.25">
      <c r="A225" s="165"/>
      <c r="B225" s="258" t="s">
        <v>83</v>
      </c>
      <c r="C225" s="170"/>
      <c r="D225" s="259">
        <v>2022</v>
      </c>
      <c r="E225" s="330">
        <v>0</v>
      </c>
      <c r="F225" s="331">
        <v>0</v>
      </c>
      <c r="G225" s="331">
        <v>0</v>
      </c>
      <c r="H225" s="330">
        <v>0</v>
      </c>
      <c r="I225" s="328">
        <v>0</v>
      </c>
      <c r="J225" s="332">
        <v>0</v>
      </c>
      <c r="K225" s="330">
        <v>0</v>
      </c>
      <c r="L225" s="333">
        <v>0</v>
      </c>
    </row>
    <row r="226" spans="1:12" ht="11" x14ac:dyDescent="0.25">
      <c r="A226" s="165"/>
      <c r="B226" s="258" t="s">
        <v>83</v>
      </c>
      <c r="C226" s="170"/>
      <c r="D226" s="259">
        <v>2023</v>
      </c>
      <c r="E226" s="330">
        <v>0</v>
      </c>
      <c r="F226" s="331">
        <v>0</v>
      </c>
      <c r="G226" s="331">
        <v>0</v>
      </c>
      <c r="H226" s="330">
        <v>0</v>
      </c>
      <c r="I226" s="328">
        <v>0</v>
      </c>
      <c r="J226" s="332">
        <v>0</v>
      </c>
      <c r="K226" s="330">
        <v>0</v>
      </c>
      <c r="L226" s="333">
        <v>0</v>
      </c>
    </row>
    <row r="227" spans="1:12" ht="11" x14ac:dyDescent="0.25">
      <c r="A227" s="165"/>
      <c r="B227" s="258" t="s">
        <v>83</v>
      </c>
      <c r="C227" s="170"/>
      <c r="D227" s="259">
        <v>2024</v>
      </c>
      <c r="E227" s="330">
        <v>0</v>
      </c>
      <c r="F227" s="331">
        <v>0</v>
      </c>
      <c r="G227" s="331">
        <v>0</v>
      </c>
      <c r="H227" s="330">
        <v>0</v>
      </c>
      <c r="I227" s="328">
        <v>0</v>
      </c>
      <c r="J227" s="332">
        <v>0</v>
      </c>
      <c r="K227" s="330">
        <v>0</v>
      </c>
      <c r="L227" s="333">
        <v>0</v>
      </c>
    </row>
    <row r="228" spans="1:12" ht="11" x14ac:dyDescent="0.25">
      <c r="A228" s="165"/>
      <c r="B228" s="258" t="s">
        <v>83</v>
      </c>
      <c r="C228" s="170"/>
      <c r="D228" s="259">
        <v>2025</v>
      </c>
      <c r="E228" s="330">
        <v>0</v>
      </c>
      <c r="F228" s="331">
        <v>0</v>
      </c>
      <c r="G228" s="332">
        <v>0</v>
      </c>
      <c r="H228" s="330">
        <v>0</v>
      </c>
      <c r="I228" s="331">
        <v>0</v>
      </c>
      <c r="J228" s="332">
        <v>0</v>
      </c>
      <c r="K228" s="330">
        <v>0</v>
      </c>
      <c r="L228" s="333">
        <v>0</v>
      </c>
    </row>
    <row r="229" spans="1:12" ht="6.65" customHeight="1" x14ac:dyDescent="0.25">
      <c r="A229" s="165"/>
      <c r="B229" s="258"/>
      <c r="C229" s="170"/>
      <c r="D229" s="259"/>
      <c r="E229" s="330"/>
      <c r="F229" s="331"/>
      <c r="G229" s="331"/>
      <c r="H229" s="330"/>
      <c r="I229" s="328"/>
      <c r="J229" s="332"/>
      <c r="K229" s="330"/>
      <c r="L229" s="333"/>
    </row>
    <row r="230" spans="1:12" ht="11" x14ac:dyDescent="0.25">
      <c r="A230" s="165">
        <v>36</v>
      </c>
      <c r="B230" s="258" t="s">
        <v>85</v>
      </c>
      <c r="C230" s="170" t="s">
        <v>86</v>
      </c>
      <c r="D230" s="259">
        <v>2021</v>
      </c>
      <c r="E230" s="330">
        <v>8</v>
      </c>
      <c r="F230" s="331">
        <v>1</v>
      </c>
      <c r="G230" s="331">
        <v>9</v>
      </c>
      <c r="H230" s="330">
        <v>0</v>
      </c>
      <c r="I230" s="328">
        <v>0</v>
      </c>
      <c r="J230" s="332">
        <v>0</v>
      </c>
      <c r="K230" s="330">
        <v>4</v>
      </c>
      <c r="L230" s="333">
        <v>44</v>
      </c>
    </row>
    <row r="231" spans="1:12" ht="11" x14ac:dyDescent="0.25">
      <c r="A231" s="165"/>
      <c r="B231" s="258" t="s">
        <v>85</v>
      </c>
      <c r="C231" s="170"/>
      <c r="D231" s="259">
        <v>2022</v>
      </c>
      <c r="E231" s="330">
        <v>12</v>
      </c>
      <c r="F231" s="331">
        <v>4</v>
      </c>
      <c r="G231" s="331">
        <v>16</v>
      </c>
      <c r="H231" s="330">
        <v>0</v>
      </c>
      <c r="I231" s="328">
        <v>0</v>
      </c>
      <c r="J231" s="332">
        <v>0</v>
      </c>
      <c r="K231" s="330">
        <v>3</v>
      </c>
      <c r="L231" s="333">
        <v>41</v>
      </c>
    </row>
    <row r="232" spans="1:12" ht="11" x14ac:dyDescent="0.25">
      <c r="A232" s="165"/>
      <c r="B232" s="258" t="s">
        <v>85</v>
      </c>
      <c r="C232" s="170"/>
      <c r="D232" s="259">
        <v>2023</v>
      </c>
      <c r="E232" s="330">
        <v>4</v>
      </c>
      <c r="F232" s="331">
        <v>0</v>
      </c>
      <c r="G232" s="331">
        <v>4</v>
      </c>
      <c r="H232" s="330">
        <v>0</v>
      </c>
      <c r="I232" s="328">
        <v>0</v>
      </c>
      <c r="J232" s="332">
        <v>0</v>
      </c>
      <c r="K232" s="330">
        <v>3</v>
      </c>
      <c r="L232" s="333">
        <v>38</v>
      </c>
    </row>
    <row r="233" spans="1:12" ht="11" x14ac:dyDescent="0.25">
      <c r="A233" s="165"/>
      <c r="B233" s="258" t="s">
        <v>85</v>
      </c>
      <c r="C233" s="170"/>
      <c r="D233" s="259">
        <v>2024</v>
      </c>
      <c r="E233" s="330">
        <v>9</v>
      </c>
      <c r="F233" s="331">
        <v>4</v>
      </c>
      <c r="G233" s="331">
        <v>13</v>
      </c>
      <c r="H233" s="330">
        <v>0</v>
      </c>
      <c r="I233" s="328">
        <v>0</v>
      </c>
      <c r="J233" s="332">
        <v>0</v>
      </c>
      <c r="K233" s="330">
        <v>1</v>
      </c>
      <c r="L233" s="333">
        <v>37</v>
      </c>
    </row>
    <row r="234" spans="1:12" ht="11" x14ac:dyDescent="0.25">
      <c r="A234" s="165"/>
      <c r="B234" s="258" t="s">
        <v>85</v>
      </c>
      <c r="C234" s="170"/>
      <c r="D234" s="259">
        <v>2025</v>
      </c>
      <c r="E234" s="330">
        <v>13</v>
      </c>
      <c r="F234" s="331">
        <v>1</v>
      </c>
      <c r="G234" s="331">
        <v>14</v>
      </c>
      <c r="H234" s="330">
        <v>1</v>
      </c>
      <c r="I234" s="328">
        <v>1</v>
      </c>
      <c r="J234" s="332">
        <v>2</v>
      </c>
      <c r="K234" s="330">
        <v>4</v>
      </c>
      <c r="L234" s="333">
        <v>35</v>
      </c>
    </row>
    <row r="235" spans="1:12" ht="6.65" customHeight="1" x14ac:dyDescent="0.25">
      <c r="A235" s="165"/>
      <c r="B235" s="258"/>
      <c r="C235" s="170"/>
      <c r="D235" s="259"/>
      <c r="E235" s="330"/>
      <c r="F235" s="331"/>
      <c r="G235" s="331"/>
      <c r="H235" s="330"/>
      <c r="I235" s="328"/>
      <c r="J235" s="332"/>
      <c r="K235" s="330"/>
      <c r="L235" s="333"/>
    </row>
    <row r="236" spans="1:12" ht="11" x14ac:dyDescent="0.25">
      <c r="A236" s="165">
        <v>37</v>
      </c>
      <c r="B236" s="258" t="s">
        <v>87</v>
      </c>
      <c r="C236" s="170" t="s">
        <v>88</v>
      </c>
      <c r="D236" s="259">
        <v>2021</v>
      </c>
      <c r="E236" s="330">
        <v>6</v>
      </c>
      <c r="F236" s="331">
        <v>12</v>
      </c>
      <c r="G236" s="331">
        <v>18</v>
      </c>
      <c r="H236" s="330">
        <v>0</v>
      </c>
      <c r="I236" s="328">
        <v>8</v>
      </c>
      <c r="J236" s="332">
        <v>8</v>
      </c>
      <c r="K236" s="330">
        <v>1</v>
      </c>
      <c r="L236" s="333">
        <v>59</v>
      </c>
    </row>
    <row r="237" spans="1:12" ht="11" x14ac:dyDescent="0.25">
      <c r="A237" s="165"/>
      <c r="B237" s="258" t="s">
        <v>87</v>
      </c>
      <c r="C237" s="170"/>
      <c r="D237" s="259">
        <v>2022</v>
      </c>
      <c r="E237" s="330">
        <v>0</v>
      </c>
      <c r="F237" s="331">
        <v>17</v>
      </c>
      <c r="G237" s="331">
        <v>17</v>
      </c>
      <c r="H237" s="330">
        <v>0</v>
      </c>
      <c r="I237" s="328">
        <v>17</v>
      </c>
      <c r="J237" s="332">
        <v>17</v>
      </c>
      <c r="K237" s="330">
        <v>0</v>
      </c>
      <c r="L237" s="333">
        <v>76</v>
      </c>
    </row>
    <row r="238" spans="1:12" ht="11" x14ac:dyDescent="0.25">
      <c r="A238" s="165"/>
      <c r="B238" s="258" t="s">
        <v>87</v>
      </c>
      <c r="C238" s="170"/>
      <c r="D238" s="259">
        <v>2023</v>
      </c>
      <c r="E238" s="330">
        <v>0</v>
      </c>
      <c r="F238" s="331">
        <v>7</v>
      </c>
      <c r="G238" s="331">
        <v>7</v>
      </c>
      <c r="H238" s="330">
        <v>0</v>
      </c>
      <c r="I238" s="328">
        <v>10</v>
      </c>
      <c r="J238" s="332">
        <v>10</v>
      </c>
      <c r="K238" s="330">
        <v>8</v>
      </c>
      <c r="L238" s="333">
        <v>78</v>
      </c>
    </row>
    <row r="239" spans="1:12" ht="11" x14ac:dyDescent="0.25">
      <c r="A239" s="165"/>
      <c r="B239" s="258" t="s">
        <v>87</v>
      </c>
      <c r="C239" s="170"/>
      <c r="D239" s="259">
        <v>2024</v>
      </c>
      <c r="E239" s="330">
        <v>0</v>
      </c>
      <c r="F239" s="331">
        <v>5</v>
      </c>
      <c r="G239" s="331">
        <v>5</v>
      </c>
      <c r="H239" s="330">
        <v>0</v>
      </c>
      <c r="I239" s="328">
        <v>14</v>
      </c>
      <c r="J239" s="332">
        <v>14</v>
      </c>
      <c r="K239" s="330">
        <v>5</v>
      </c>
      <c r="L239" s="333">
        <v>87</v>
      </c>
    </row>
    <row r="240" spans="1:12" ht="11" x14ac:dyDescent="0.25">
      <c r="A240" s="165"/>
      <c r="B240" s="258" t="s">
        <v>87</v>
      </c>
      <c r="C240" s="170"/>
      <c r="D240" s="259">
        <v>2025</v>
      </c>
      <c r="E240" s="330">
        <v>0</v>
      </c>
      <c r="F240" s="331">
        <v>20</v>
      </c>
      <c r="G240" s="331">
        <v>20</v>
      </c>
      <c r="H240" s="330">
        <v>0</v>
      </c>
      <c r="I240" s="328">
        <v>9</v>
      </c>
      <c r="J240" s="332">
        <v>9</v>
      </c>
      <c r="K240" s="330">
        <v>6</v>
      </c>
      <c r="L240" s="333">
        <v>90</v>
      </c>
    </row>
    <row r="241" spans="1:12" ht="6.65" customHeight="1" x14ac:dyDescent="0.25">
      <c r="A241" s="165"/>
      <c r="B241" s="258"/>
      <c r="C241" s="170"/>
      <c r="D241" s="259"/>
      <c r="E241" s="330"/>
      <c r="F241" s="331"/>
      <c r="G241" s="331"/>
      <c r="H241" s="330"/>
      <c r="I241" s="328"/>
      <c r="J241" s="332"/>
      <c r="K241" s="330"/>
      <c r="L241" s="333"/>
    </row>
    <row r="242" spans="1:12" ht="11" x14ac:dyDescent="0.25">
      <c r="A242" s="165">
        <v>38</v>
      </c>
      <c r="B242" s="258" t="s">
        <v>89</v>
      </c>
      <c r="C242" s="170" t="s">
        <v>90</v>
      </c>
      <c r="D242" s="259">
        <v>2021</v>
      </c>
      <c r="E242" s="330">
        <v>474</v>
      </c>
      <c r="F242" s="331">
        <v>302</v>
      </c>
      <c r="G242" s="331">
        <v>776</v>
      </c>
      <c r="H242" s="330">
        <v>393</v>
      </c>
      <c r="I242" s="328">
        <v>197</v>
      </c>
      <c r="J242" s="332">
        <v>590</v>
      </c>
      <c r="K242" s="330">
        <v>799</v>
      </c>
      <c r="L242" s="333">
        <v>8090</v>
      </c>
    </row>
    <row r="243" spans="1:12" ht="11" x14ac:dyDescent="0.25">
      <c r="A243" s="165"/>
      <c r="B243" s="258" t="s">
        <v>89</v>
      </c>
      <c r="C243" s="170"/>
      <c r="D243" s="259">
        <v>2022</v>
      </c>
      <c r="E243" s="330">
        <v>464</v>
      </c>
      <c r="F243" s="331">
        <v>219</v>
      </c>
      <c r="G243" s="331">
        <v>683</v>
      </c>
      <c r="H243" s="330">
        <v>475</v>
      </c>
      <c r="I243" s="328">
        <v>197</v>
      </c>
      <c r="J243" s="332">
        <v>672</v>
      </c>
      <c r="K243" s="330">
        <v>1163</v>
      </c>
      <c r="L243" s="333">
        <v>7599</v>
      </c>
    </row>
    <row r="244" spans="1:12" ht="11" x14ac:dyDescent="0.25">
      <c r="A244" s="165"/>
      <c r="B244" s="258" t="s">
        <v>89</v>
      </c>
      <c r="C244" s="170"/>
      <c r="D244" s="259">
        <v>2023</v>
      </c>
      <c r="E244" s="330">
        <v>404</v>
      </c>
      <c r="F244" s="331">
        <v>187</v>
      </c>
      <c r="G244" s="331">
        <v>591</v>
      </c>
      <c r="H244" s="330">
        <v>313</v>
      </c>
      <c r="I244" s="328">
        <v>184</v>
      </c>
      <c r="J244" s="332">
        <v>497</v>
      </c>
      <c r="K244" s="330">
        <v>727</v>
      </c>
      <c r="L244" s="333">
        <v>7369</v>
      </c>
    </row>
    <row r="245" spans="1:12" ht="11" x14ac:dyDescent="0.25">
      <c r="A245" s="165"/>
      <c r="B245" s="258" t="s">
        <v>89</v>
      </c>
      <c r="C245" s="170"/>
      <c r="D245" s="259">
        <v>2024</v>
      </c>
      <c r="E245" s="330">
        <v>391</v>
      </c>
      <c r="F245" s="331">
        <v>208</v>
      </c>
      <c r="G245" s="331">
        <v>599</v>
      </c>
      <c r="H245" s="330">
        <v>451</v>
      </c>
      <c r="I245" s="328">
        <v>252</v>
      </c>
      <c r="J245" s="332">
        <v>703</v>
      </c>
      <c r="K245" s="330">
        <v>567</v>
      </c>
      <c r="L245" s="333">
        <v>7505</v>
      </c>
    </row>
    <row r="246" spans="1:12" ht="11" x14ac:dyDescent="0.25">
      <c r="A246" s="165"/>
      <c r="B246" s="258" t="s">
        <v>89</v>
      </c>
      <c r="C246" s="170"/>
      <c r="D246" s="259">
        <v>2025</v>
      </c>
      <c r="E246" s="330">
        <v>341</v>
      </c>
      <c r="F246" s="331">
        <v>190</v>
      </c>
      <c r="G246" s="331">
        <v>531</v>
      </c>
      <c r="H246" s="330">
        <v>534</v>
      </c>
      <c r="I246" s="328">
        <v>235</v>
      </c>
      <c r="J246" s="332">
        <v>769</v>
      </c>
      <c r="K246" s="330">
        <v>651</v>
      </c>
      <c r="L246" s="333">
        <v>7623</v>
      </c>
    </row>
    <row r="247" spans="1:12" ht="6.65" customHeight="1" x14ac:dyDescent="0.25">
      <c r="A247" s="165"/>
      <c r="B247" s="258"/>
      <c r="C247" s="170"/>
      <c r="D247" s="259"/>
      <c r="E247" s="330"/>
      <c r="F247" s="331"/>
      <c r="G247" s="331"/>
      <c r="H247" s="330"/>
      <c r="I247" s="328"/>
      <c r="J247" s="332"/>
      <c r="K247" s="330"/>
      <c r="L247" s="333"/>
    </row>
    <row r="248" spans="1:12" ht="11" x14ac:dyDescent="0.25">
      <c r="A248" s="165">
        <v>39</v>
      </c>
      <c r="B248" s="258" t="s">
        <v>91</v>
      </c>
      <c r="C248" s="170" t="s">
        <v>92</v>
      </c>
      <c r="D248" s="259">
        <v>2021</v>
      </c>
      <c r="E248" s="330">
        <v>1</v>
      </c>
      <c r="F248" s="331">
        <v>61</v>
      </c>
      <c r="G248" s="331">
        <v>62</v>
      </c>
      <c r="H248" s="330">
        <v>9</v>
      </c>
      <c r="I248" s="328">
        <v>67</v>
      </c>
      <c r="J248" s="332">
        <v>76</v>
      </c>
      <c r="K248" s="330">
        <v>107</v>
      </c>
      <c r="L248" s="333">
        <v>503</v>
      </c>
    </row>
    <row r="249" spans="1:12" ht="11" x14ac:dyDescent="0.25">
      <c r="A249" s="165"/>
      <c r="B249" s="258" t="s">
        <v>91</v>
      </c>
      <c r="C249" s="170"/>
      <c r="D249" s="259">
        <v>2022</v>
      </c>
      <c r="E249" s="330">
        <v>14</v>
      </c>
      <c r="F249" s="331">
        <v>78</v>
      </c>
      <c r="G249" s="331">
        <v>92</v>
      </c>
      <c r="H249" s="330">
        <v>0</v>
      </c>
      <c r="I249" s="328">
        <v>32</v>
      </c>
      <c r="J249" s="332">
        <v>32</v>
      </c>
      <c r="K249" s="330">
        <v>17</v>
      </c>
      <c r="L249" s="333">
        <v>518</v>
      </c>
    </row>
    <row r="250" spans="1:12" ht="11" x14ac:dyDescent="0.25">
      <c r="A250" s="165"/>
      <c r="B250" s="258" t="s">
        <v>91</v>
      </c>
      <c r="C250" s="170"/>
      <c r="D250" s="259">
        <v>2023</v>
      </c>
      <c r="E250" s="330">
        <v>13</v>
      </c>
      <c r="F250" s="331">
        <v>90</v>
      </c>
      <c r="G250" s="331">
        <v>103</v>
      </c>
      <c r="H250" s="330">
        <v>6</v>
      </c>
      <c r="I250" s="328">
        <v>62</v>
      </c>
      <c r="J250" s="332">
        <v>68</v>
      </c>
      <c r="K250" s="330">
        <v>16</v>
      </c>
      <c r="L250" s="333">
        <v>570</v>
      </c>
    </row>
    <row r="251" spans="1:12" ht="11" x14ac:dyDescent="0.25">
      <c r="A251" s="165"/>
      <c r="B251" s="258" t="s">
        <v>91</v>
      </c>
      <c r="C251" s="170"/>
      <c r="D251" s="259">
        <v>2024</v>
      </c>
      <c r="E251" s="330">
        <v>4</v>
      </c>
      <c r="F251" s="331">
        <v>84</v>
      </c>
      <c r="G251" s="331">
        <v>88</v>
      </c>
      <c r="H251" s="330">
        <v>2</v>
      </c>
      <c r="I251" s="328">
        <v>31</v>
      </c>
      <c r="J251" s="332">
        <v>33</v>
      </c>
      <c r="K251" s="330">
        <v>9</v>
      </c>
      <c r="L251" s="333">
        <v>594</v>
      </c>
    </row>
    <row r="252" spans="1:12" ht="11" x14ac:dyDescent="0.25">
      <c r="A252" s="165"/>
      <c r="B252" s="258" t="s">
        <v>91</v>
      </c>
      <c r="C252" s="170"/>
      <c r="D252" s="259">
        <v>2025</v>
      </c>
      <c r="E252" s="330">
        <v>3</v>
      </c>
      <c r="F252" s="331">
        <v>62</v>
      </c>
      <c r="G252" s="331">
        <v>65</v>
      </c>
      <c r="H252" s="330">
        <v>1</v>
      </c>
      <c r="I252" s="328">
        <v>28</v>
      </c>
      <c r="J252" s="332">
        <v>29</v>
      </c>
      <c r="K252" s="330">
        <v>25</v>
      </c>
      <c r="L252" s="333">
        <v>598</v>
      </c>
    </row>
    <row r="253" spans="1:12" ht="6.65" customHeight="1" x14ac:dyDescent="0.25">
      <c r="A253" s="165"/>
      <c r="B253" s="258"/>
      <c r="C253" s="170"/>
      <c r="D253" s="259"/>
      <c r="E253" s="330"/>
      <c r="F253" s="331"/>
      <c r="G253" s="331"/>
      <c r="H253" s="330"/>
      <c r="I253" s="328"/>
      <c r="J253" s="332"/>
      <c r="K253" s="330"/>
      <c r="L253" s="333"/>
    </row>
    <row r="254" spans="1:12" ht="11" x14ac:dyDescent="0.25">
      <c r="A254" s="165">
        <v>40</v>
      </c>
      <c r="B254" s="258" t="s">
        <v>93</v>
      </c>
      <c r="C254" s="170" t="s">
        <v>94</v>
      </c>
      <c r="D254" s="259">
        <v>2021</v>
      </c>
      <c r="E254" s="330">
        <v>0</v>
      </c>
      <c r="F254" s="331">
        <v>4</v>
      </c>
      <c r="G254" s="331">
        <v>4</v>
      </c>
      <c r="H254" s="330">
        <v>0</v>
      </c>
      <c r="I254" s="328">
        <v>0</v>
      </c>
      <c r="J254" s="332">
        <v>0</v>
      </c>
      <c r="K254" s="330">
        <v>0</v>
      </c>
      <c r="L254" s="333">
        <v>6</v>
      </c>
    </row>
    <row r="255" spans="1:12" ht="11" x14ac:dyDescent="0.25">
      <c r="A255" s="165"/>
      <c r="B255" s="258" t="s">
        <v>93</v>
      </c>
      <c r="C255" s="170"/>
      <c r="D255" s="259">
        <v>2022</v>
      </c>
      <c r="E255" s="330">
        <v>9</v>
      </c>
      <c r="F255" s="331">
        <v>1</v>
      </c>
      <c r="G255" s="331">
        <v>10</v>
      </c>
      <c r="H255" s="330">
        <v>0</v>
      </c>
      <c r="I255" s="328">
        <v>0</v>
      </c>
      <c r="J255" s="332">
        <v>0</v>
      </c>
      <c r="K255" s="330">
        <v>1</v>
      </c>
      <c r="L255" s="333">
        <v>9</v>
      </c>
    </row>
    <row r="256" spans="1:12" ht="11" x14ac:dyDescent="0.25">
      <c r="A256" s="165"/>
      <c r="B256" s="258" t="s">
        <v>93</v>
      </c>
      <c r="C256" s="170"/>
      <c r="D256" s="259">
        <v>2023</v>
      </c>
      <c r="E256" s="330">
        <v>2</v>
      </c>
      <c r="F256" s="331">
        <v>0</v>
      </c>
      <c r="G256" s="331">
        <v>2</v>
      </c>
      <c r="H256" s="330">
        <v>9</v>
      </c>
      <c r="I256" s="328">
        <v>0</v>
      </c>
      <c r="J256" s="332">
        <v>9</v>
      </c>
      <c r="K256" s="330">
        <v>1</v>
      </c>
      <c r="L256" s="333">
        <v>17</v>
      </c>
    </row>
    <row r="257" spans="1:12" ht="11" x14ac:dyDescent="0.25">
      <c r="A257" s="165"/>
      <c r="B257" s="258" t="s">
        <v>93</v>
      </c>
      <c r="C257" s="170"/>
      <c r="D257" s="259">
        <v>2024</v>
      </c>
      <c r="E257" s="330">
        <v>3</v>
      </c>
      <c r="F257" s="331">
        <v>1</v>
      </c>
      <c r="G257" s="331">
        <v>4</v>
      </c>
      <c r="H257" s="330">
        <v>1</v>
      </c>
      <c r="I257" s="328">
        <v>0</v>
      </c>
      <c r="J257" s="332">
        <v>1</v>
      </c>
      <c r="K257" s="330">
        <v>8</v>
      </c>
      <c r="L257" s="333">
        <v>10</v>
      </c>
    </row>
    <row r="258" spans="1:12" ht="11" x14ac:dyDescent="0.25">
      <c r="A258" s="165"/>
      <c r="B258" s="258" t="s">
        <v>93</v>
      </c>
      <c r="C258" s="170"/>
      <c r="D258" s="259">
        <v>2025</v>
      </c>
      <c r="E258" s="330" t="s">
        <v>310</v>
      </c>
      <c r="F258" s="331" t="s">
        <v>310</v>
      </c>
      <c r="G258" s="332" t="s">
        <v>310</v>
      </c>
      <c r="H258" s="260" t="s">
        <v>310</v>
      </c>
      <c r="I258" s="334" t="s">
        <v>310</v>
      </c>
      <c r="J258" s="335" t="s">
        <v>310</v>
      </c>
      <c r="K258" s="336" t="s">
        <v>310</v>
      </c>
      <c r="L258" s="336" t="s">
        <v>310</v>
      </c>
    </row>
    <row r="259" spans="1:12" ht="6.65" customHeight="1" x14ac:dyDescent="0.25">
      <c r="A259" s="165"/>
      <c r="B259" s="258"/>
      <c r="C259" s="170"/>
      <c r="D259" s="259"/>
      <c r="E259" s="330"/>
      <c r="F259" s="331"/>
      <c r="G259" s="331"/>
      <c r="H259" s="330"/>
      <c r="I259" s="328"/>
      <c r="J259" s="332"/>
      <c r="K259" s="330"/>
      <c r="L259" s="333"/>
    </row>
    <row r="260" spans="1:12" ht="11" x14ac:dyDescent="0.25">
      <c r="A260" s="165">
        <v>41</v>
      </c>
      <c r="B260" s="258" t="s">
        <v>95</v>
      </c>
      <c r="C260" s="170" t="s">
        <v>96</v>
      </c>
      <c r="D260" s="259">
        <v>2021</v>
      </c>
      <c r="E260" s="330">
        <v>530</v>
      </c>
      <c r="F260" s="331">
        <v>95</v>
      </c>
      <c r="G260" s="331">
        <v>625</v>
      </c>
      <c r="H260" s="330">
        <v>391</v>
      </c>
      <c r="I260" s="328">
        <v>73</v>
      </c>
      <c r="J260" s="332">
        <v>464</v>
      </c>
      <c r="K260" s="330">
        <v>298</v>
      </c>
      <c r="L260" s="333">
        <v>5999</v>
      </c>
    </row>
    <row r="261" spans="1:12" ht="11" x14ac:dyDescent="0.25">
      <c r="A261" s="165"/>
      <c r="B261" s="258" t="s">
        <v>95</v>
      </c>
      <c r="C261" s="170" t="s">
        <v>97</v>
      </c>
      <c r="D261" s="259">
        <v>2022</v>
      </c>
      <c r="E261" s="330">
        <v>432</v>
      </c>
      <c r="F261" s="331">
        <v>125</v>
      </c>
      <c r="G261" s="331">
        <v>557</v>
      </c>
      <c r="H261" s="330">
        <v>433</v>
      </c>
      <c r="I261" s="328">
        <v>68</v>
      </c>
      <c r="J261" s="332">
        <v>501</v>
      </c>
      <c r="K261" s="330">
        <v>262</v>
      </c>
      <c r="L261" s="333">
        <v>6238</v>
      </c>
    </row>
    <row r="262" spans="1:12" ht="11" x14ac:dyDescent="0.25">
      <c r="A262" s="165"/>
      <c r="B262" s="258" t="s">
        <v>95</v>
      </c>
      <c r="C262" s="170"/>
      <c r="D262" s="259">
        <v>2023</v>
      </c>
      <c r="E262" s="330">
        <v>462</v>
      </c>
      <c r="F262" s="331">
        <v>163</v>
      </c>
      <c r="G262" s="331">
        <v>625</v>
      </c>
      <c r="H262" s="330">
        <v>545</v>
      </c>
      <c r="I262" s="328">
        <v>100</v>
      </c>
      <c r="J262" s="332">
        <v>645</v>
      </c>
      <c r="K262" s="330">
        <v>351</v>
      </c>
      <c r="L262" s="333">
        <v>6532</v>
      </c>
    </row>
    <row r="263" spans="1:12" ht="11" x14ac:dyDescent="0.25">
      <c r="A263" s="165"/>
      <c r="B263" s="258" t="s">
        <v>95</v>
      </c>
      <c r="C263" s="170"/>
      <c r="D263" s="259">
        <v>2024</v>
      </c>
      <c r="E263" s="330">
        <v>444</v>
      </c>
      <c r="F263" s="331">
        <v>129</v>
      </c>
      <c r="G263" s="331">
        <v>573</v>
      </c>
      <c r="H263" s="330">
        <v>433</v>
      </c>
      <c r="I263" s="328">
        <v>135</v>
      </c>
      <c r="J263" s="332">
        <v>568</v>
      </c>
      <c r="K263" s="330">
        <v>329</v>
      </c>
      <c r="L263" s="333">
        <v>6771</v>
      </c>
    </row>
    <row r="264" spans="1:12" ht="11" x14ac:dyDescent="0.25">
      <c r="A264" s="165"/>
      <c r="B264" s="258" t="s">
        <v>95</v>
      </c>
      <c r="C264" s="170"/>
      <c r="D264" s="259">
        <v>2025</v>
      </c>
      <c r="E264" s="330">
        <v>435</v>
      </c>
      <c r="F264" s="331">
        <v>147</v>
      </c>
      <c r="G264" s="331">
        <v>582</v>
      </c>
      <c r="H264" s="330">
        <v>377</v>
      </c>
      <c r="I264" s="328">
        <v>107</v>
      </c>
      <c r="J264" s="332">
        <v>484</v>
      </c>
      <c r="K264" s="330">
        <v>393</v>
      </c>
      <c r="L264" s="333">
        <v>6862</v>
      </c>
    </row>
    <row r="265" spans="1:12" ht="6.65" customHeight="1" x14ac:dyDescent="0.25">
      <c r="A265" s="165"/>
      <c r="B265" s="258"/>
      <c r="C265" s="170"/>
      <c r="D265" s="259"/>
      <c r="E265" s="330"/>
      <c r="F265" s="331"/>
      <c r="G265" s="331"/>
      <c r="H265" s="330"/>
      <c r="I265" s="328"/>
      <c r="J265" s="332"/>
      <c r="K265" s="330"/>
      <c r="L265" s="333"/>
    </row>
    <row r="266" spans="1:12" ht="11" x14ac:dyDescent="0.25">
      <c r="A266" s="165">
        <v>42</v>
      </c>
      <c r="B266" s="258" t="s">
        <v>98</v>
      </c>
      <c r="C266" s="170" t="s">
        <v>99</v>
      </c>
      <c r="D266" s="259">
        <v>2021</v>
      </c>
      <c r="E266" s="330">
        <v>17</v>
      </c>
      <c r="F266" s="331">
        <v>0</v>
      </c>
      <c r="G266" s="331">
        <v>17</v>
      </c>
      <c r="H266" s="330">
        <v>17</v>
      </c>
      <c r="I266" s="328">
        <v>0</v>
      </c>
      <c r="J266" s="332">
        <v>17</v>
      </c>
      <c r="K266" s="330">
        <v>1</v>
      </c>
      <c r="L266" s="333">
        <v>129</v>
      </c>
    </row>
    <row r="267" spans="1:12" ht="11" x14ac:dyDescent="0.25">
      <c r="A267" s="165"/>
      <c r="B267" s="258" t="s">
        <v>98</v>
      </c>
      <c r="C267" s="170"/>
      <c r="D267" s="259">
        <v>2022</v>
      </c>
      <c r="E267" s="330">
        <v>4</v>
      </c>
      <c r="F267" s="331">
        <v>0</v>
      </c>
      <c r="G267" s="331">
        <v>4</v>
      </c>
      <c r="H267" s="330">
        <v>4</v>
      </c>
      <c r="I267" s="328">
        <v>0</v>
      </c>
      <c r="J267" s="332">
        <v>4</v>
      </c>
      <c r="K267" s="330">
        <v>3</v>
      </c>
      <c r="L267" s="333">
        <v>130</v>
      </c>
    </row>
    <row r="268" spans="1:12" ht="11" x14ac:dyDescent="0.25">
      <c r="A268" s="165"/>
      <c r="B268" s="258" t="s">
        <v>98</v>
      </c>
      <c r="C268" s="170"/>
      <c r="D268" s="259">
        <v>2023</v>
      </c>
      <c r="E268" s="330">
        <v>5</v>
      </c>
      <c r="F268" s="331">
        <v>0</v>
      </c>
      <c r="G268" s="331">
        <v>5</v>
      </c>
      <c r="H268" s="330">
        <v>6</v>
      </c>
      <c r="I268" s="328">
        <v>0</v>
      </c>
      <c r="J268" s="332">
        <v>6</v>
      </c>
      <c r="K268" s="330">
        <v>1</v>
      </c>
      <c r="L268" s="333">
        <v>135</v>
      </c>
    </row>
    <row r="269" spans="1:12" ht="11" x14ac:dyDescent="0.25">
      <c r="A269" s="165"/>
      <c r="B269" s="258" t="s">
        <v>98</v>
      </c>
      <c r="C269" s="170"/>
      <c r="D269" s="259">
        <v>2024</v>
      </c>
      <c r="E269" s="330">
        <v>4</v>
      </c>
      <c r="F269" s="331">
        <v>1</v>
      </c>
      <c r="G269" s="331">
        <v>5</v>
      </c>
      <c r="H269" s="330">
        <v>4</v>
      </c>
      <c r="I269" s="328">
        <v>0</v>
      </c>
      <c r="J269" s="332">
        <v>4</v>
      </c>
      <c r="K269" s="330">
        <v>18</v>
      </c>
      <c r="L269" s="333">
        <v>121</v>
      </c>
    </row>
    <row r="270" spans="1:12" ht="11" x14ac:dyDescent="0.25">
      <c r="A270" s="165"/>
      <c r="B270" s="258" t="s">
        <v>98</v>
      </c>
      <c r="C270" s="170"/>
      <c r="D270" s="259">
        <v>2025</v>
      </c>
      <c r="E270" s="330">
        <v>2</v>
      </c>
      <c r="F270" s="331">
        <v>0</v>
      </c>
      <c r="G270" s="331">
        <v>2</v>
      </c>
      <c r="H270" s="330">
        <v>2</v>
      </c>
      <c r="I270" s="328">
        <v>1</v>
      </c>
      <c r="J270" s="332">
        <v>3</v>
      </c>
      <c r="K270" s="330">
        <v>3</v>
      </c>
      <c r="L270" s="333">
        <v>121</v>
      </c>
    </row>
    <row r="271" spans="1:12" ht="6.65" customHeight="1" x14ac:dyDescent="0.25">
      <c r="A271" s="165"/>
      <c r="B271" s="258"/>
      <c r="C271" s="170"/>
      <c r="D271" s="259"/>
      <c r="E271" s="330"/>
      <c r="F271" s="331"/>
      <c r="G271" s="331"/>
      <c r="H271" s="330"/>
      <c r="I271" s="328"/>
      <c r="J271" s="332"/>
      <c r="K271" s="330"/>
      <c r="L271" s="333"/>
    </row>
    <row r="272" spans="1:12" ht="11" x14ac:dyDescent="0.25">
      <c r="A272" s="165">
        <v>43</v>
      </c>
      <c r="B272" s="258" t="s">
        <v>100</v>
      </c>
      <c r="C272" s="170" t="s">
        <v>101</v>
      </c>
      <c r="D272" s="259">
        <v>2021</v>
      </c>
      <c r="E272" s="330">
        <v>3</v>
      </c>
      <c r="F272" s="331">
        <v>8</v>
      </c>
      <c r="G272" s="331">
        <v>11</v>
      </c>
      <c r="H272" s="330">
        <v>3</v>
      </c>
      <c r="I272" s="328">
        <v>6</v>
      </c>
      <c r="J272" s="332">
        <v>9</v>
      </c>
      <c r="K272" s="330">
        <v>2</v>
      </c>
      <c r="L272" s="333">
        <v>188</v>
      </c>
    </row>
    <row r="273" spans="1:12" ht="11" x14ac:dyDescent="0.25">
      <c r="A273" s="165"/>
      <c r="B273" s="258" t="s">
        <v>100</v>
      </c>
      <c r="C273" s="170"/>
      <c r="D273" s="259">
        <v>2022</v>
      </c>
      <c r="E273" s="330">
        <v>7</v>
      </c>
      <c r="F273" s="331">
        <v>0</v>
      </c>
      <c r="G273" s="331">
        <v>7</v>
      </c>
      <c r="H273" s="330">
        <v>1</v>
      </c>
      <c r="I273" s="328">
        <v>0</v>
      </c>
      <c r="J273" s="332">
        <v>1</v>
      </c>
      <c r="K273" s="330">
        <v>2</v>
      </c>
      <c r="L273" s="333">
        <v>187</v>
      </c>
    </row>
    <row r="274" spans="1:12" ht="11" x14ac:dyDescent="0.25">
      <c r="A274" s="165"/>
      <c r="B274" s="258" t="s">
        <v>100</v>
      </c>
      <c r="C274" s="170"/>
      <c r="D274" s="259">
        <v>2023</v>
      </c>
      <c r="E274" s="330">
        <v>16</v>
      </c>
      <c r="F274" s="331">
        <v>0</v>
      </c>
      <c r="G274" s="331">
        <v>16</v>
      </c>
      <c r="H274" s="330">
        <v>4</v>
      </c>
      <c r="I274" s="328">
        <v>1</v>
      </c>
      <c r="J274" s="332">
        <v>5</v>
      </c>
      <c r="K274" s="330">
        <v>7</v>
      </c>
      <c r="L274" s="333">
        <v>185</v>
      </c>
    </row>
    <row r="275" spans="1:12" ht="11" x14ac:dyDescent="0.25">
      <c r="A275" s="165"/>
      <c r="B275" s="258" t="s">
        <v>100</v>
      </c>
      <c r="C275" s="170"/>
      <c r="D275" s="259">
        <v>2024</v>
      </c>
      <c r="E275" s="330">
        <v>15</v>
      </c>
      <c r="F275" s="331">
        <v>2</v>
      </c>
      <c r="G275" s="331">
        <v>17</v>
      </c>
      <c r="H275" s="330">
        <v>0</v>
      </c>
      <c r="I275" s="328">
        <v>0</v>
      </c>
      <c r="J275" s="332">
        <v>0</v>
      </c>
      <c r="K275" s="330">
        <v>1</v>
      </c>
      <c r="L275" s="333">
        <v>184</v>
      </c>
    </row>
    <row r="276" spans="1:12" ht="11" x14ac:dyDescent="0.25">
      <c r="A276" s="165"/>
      <c r="B276" s="258" t="s">
        <v>100</v>
      </c>
      <c r="C276" s="170"/>
      <c r="D276" s="259">
        <v>2025</v>
      </c>
      <c r="E276" s="330">
        <v>7</v>
      </c>
      <c r="F276" s="331">
        <v>0</v>
      </c>
      <c r="G276" s="331">
        <v>7</v>
      </c>
      <c r="H276" s="330">
        <v>8</v>
      </c>
      <c r="I276" s="328">
        <v>4</v>
      </c>
      <c r="J276" s="332">
        <v>12</v>
      </c>
      <c r="K276" s="330">
        <v>17</v>
      </c>
      <c r="L276" s="333">
        <v>179</v>
      </c>
    </row>
    <row r="277" spans="1:12" ht="6.65" customHeight="1" x14ac:dyDescent="0.25">
      <c r="A277" s="165"/>
      <c r="B277" s="258"/>
      <c r="C277" s="170"/>
      <c r="D277" s="259"/>
      <c r="E277" s="330"/>
      <c r="F277" s="331"/>
      <c r="G277" s="331"/>
      <c r="H277" s="330"/>
      <c r="I277" s="328"/>
      <c r="J277" s="332"/>
      <c r="K277" s="330"/>
      <c r="L277" s="333"/>
    </row>
    <row r="278" spans="1:12" ht="11" x14ac:dyDescent="0.25">
      <c r="A278" s="165">
        <v>44</v>
      </c>
      <c r="B278" s="258" t="s">
        <v>102</v>
      </c>
      <c r="C278" s="170" t="s">
        <v>103</v>
      </c>
      <c r="D278" s="259">
        <v>2021</v>
      </c>
      <c r="E278" s="330">
        <v>3</v>
      </c>
      <c r="F278" s="331">
        <v>71</v>
      </c>
      <c r="G278" s="331">
        <v>74</v>
      </c>
      <c r="H278" s="330">
        <v>5</v>
      </c>
      <c r="I278" s="328">
        <v>106</v>
      </c>
      <c r="J278" s="332">
        <v>111</v>
      </c>
      <c r="K278" s="330">
        <v>9</v>
      </c>
      <c r="L278" s="333">
        <v>643</v>
      </c>
    </row>
    <row r="279" spans="1:12" ht="11" x14ac:dyDescent="0.25">
      <c r="A279" s="165"/>
      <c r="B279" s="258" t="s">
        <v>102</v>
      </c>
      <c r="C279" s="170"/>
      <c r="D279" s="259">
        <v>2022</v>
      </c>
      <c r="E279" s="330">
        <v>2</v>
      </c>
      <c r="F279" s="331">
        <v>80</v>
      </c>
      <c r="G279" s="331">
        <v>82</v>
      </c>
      <c r="H279" s="330">
        <v>0</v>
      </c>
      <c r="I279" s="328">
        <v>56</v>
      </c>
      <c r="J279" s="332">
        <v>56</v>
      </c>
      <c r="K279" s="330">
        <v>30</v>
      </c>
      <c r="L279" s="333">
        <v>669</v>
      </c>
    </row>
    <row r="280" spans="1:12" ht="11" x14ac:dyDescent="0.25">
      <c r="A280" s="165"/>
      <c r="B280" s="258" t="s">
        <v>102</v>
      </c>
      <c r="C280" s="170"/>
      <c r="D280" s="259">
        <v>2023</v>
      </c>
      <c r="E280" s="330">
        <v>1</v>
      </c>
      <c r="F280" s="331">
        <v>72</v>
      </c>
      <c r="G280" s="331">
        <v>73</v>
      </c>
      <c r="H280" s="330">
        <v>1</v>
      </c>
      <c r="I280" s="328">
        <v>88</v>
      </c>
      <c r="J280" s="332">
        <v>89</v>
      </c>
      <c r="K280" s="330">
        <v>11</v>
      </c>
      <c r="L280" s="333">
        <v>747</v>
      </c>
    </row>
    <row r="281" spans="1:12" ht="11" x14ac:dyDescent="0.25">
      <c r="A281" s="165"/>
      <c r="B281" s="258" t="s">
        <v>102</v>
      </c>
      <c r="C281" s="170"/>
      <c r="D281" s="259">
        <v>2024</v>
      </c>
      <c r="E281" s="330">
        <v>1</v>
      </c>
      <c r="F281" s="331">
        <v>86</v>
      </c>
      <c r="G281" s="331">
        <v>87</v>
      </c>
      <c r="H281" s="330">
        <v>1</v>
      </c>
      <c r="I281" s="328">
        <v>107</v>
      </c>
      <c r="J281" s="332">
        <v>108</v>
      </c>
      <c r="K281" s="330">
        <v>28</v>
      </c>
      <c r="L281" s="333">
        <v>827</v>
      </c>
    </row>
    <row r="282" spans="1:12" ht="11" x14ac:dyDescent="0.25">
      <c r="A282" s="165"/>
      <c r="B282" s="258" t="s">
        <v>102</v>
      </c>
      <c r="C282" s="170"/>
      <c r="D282" s="259">
        <v>2025</v>
      </c>
      <c r="E282" s="330">
        <v>0</v>
      </c>
      <c r="F282" s="331">
        <v>134</v>
      </c>
      <c r="G282" s="331">
        <v>134</v>
      </c>
      <c r="H282" s="330">
        <v>2</v>
      </c>
      <c r="I282" s="328">
        <v>40</v>
      </c>
      <c r="J282" s="332">
        <v>42</v>
      </c>
      <c r="K282" s="330">
        <v>5</v>
      </c>
      <c r="L282" s="333">
        <v>864</v>
      </c>
    </row>
    <row r="283" spans="1:12" ht="6.65" customHeight="1" x14ac:dyDescent="0.25">
      <c r="A283" s="165"/>
      <c r="B283" s="258"/>
      <c r="C283" s="170"/>
      <c r="D283" s="259"/>
      <c r="E283" s="330"/>
      <c r="F283" s="331"/>
      <c r="G283" s="331"/>
      <c r="H283" s="330"/>
      <c r="I283" s="328"/>
      <c r="J283" s="332"/>
      <c r="K283" s="330"/>
      <c r="L283" s="333"/>
    </row>
    <row r="284" spans="1:12" ht="11" x14ac:dyDescent="0.25">
      <c r="A284" s="165">
        <v>45</v>
      </c>
      <c r="B284" s="258" t="s">
        <v>104</v>
      </c>
      <c r="C284" s="170" t="s">
        <v>105</v>
      </c>
      <c r="D284" s="259">
        <v>2021</v>
      </c>
      <c r="E284" s="330">
        <v>10</v>
      </c>
      <c r="F284" s="331">
        <v>5</v>
      </c>
      <c r="G284" s="331">
        <v>15</v>
      </c>
      <c r="H284" s="330">
        <v>27</v>
      </c>
      <c r="I284" s="328">
        <v>1</v>
      </c>
      <c r="J284" s="332">
        <v>28</v>
      </c>
      <c r="K284" s="330">
        <v>8</v>
      </c>
      <c r="L284" s="333">
        <v>288</v>
      </c>
    </row>
    <row r="285" spans="1:12" ht="11" x14ac:dyDescent="0.25">
      <c r="A285" s="165"/>
      <c r="B285" s="258" t="s">
        <v>104</v>
      </c>
      <c r="C285" s="170" t="s">
        <v>106</v>
      </c>
      <c r="D285" s="259">
        <v>2022</v>
      </c>
      <c r="E285" s="330">
        <v>18</v>
      </c>
      <c r="F285" s="331">
        <v>3</v>
      </c>
      <c r="G285" s="331">
        <v>21</v>
      </c>
      <c r="H285" s="330">
        <v>7</v>
      </c>
      <c r="I285" s="328">
        <v>7</v>
      </c>
      <c r="J285" s="332">
        <v>14</v>
      </c>
      <c r="K285" s="330">
        <v>9</v>
      </c>
      <c r="L285" s="333">
        <v>293</v>
      </c>
    </row>
    <row r="286" spans="1:12" ht="11" x14ac:dyDescent="0.25">
      <c r="A286" s="165"/>
      <c r="B286" s="258" t="s">
        <v>104</v>
      </c>
      <c r="C286" s="170"/>
      <c r="D286" s="259">
        <v>2023</v>
      </c>
      <c r="E286" s="330">
        <v>9</v>
      </c>
      <c r="F286" s="331">
        <v>8</v>
      </c>
      <c r="G286" s="331">
        <v>17</v>
      </c>
      <c r="H286" s="330">
        <v>21</v>
      </c>
      <c r="I286" s="328">
        <v>3</v>
      </c>
      <c r="J286" s="332">
        <v>24</v>
      </c>
      <c r="K286" s="330">
        <v>17</v>
      </c>
      <c r="L286" s="333">
        <v>300</v>
      </c>
    </row>
    <row r="287" spans="1:12" ht="11" x14ac:dyDescent="0.25">
      <c r="A287" s="165"/>
      <c r="B287" s="258" t="s">
        <v>104</v>
      </c>
      <c r="C287" s="170"/>
      <c r="D287" s="259">
        <v>2024</v>
      </c>
      <c r="E287" s="330">
        <v>23</v>
      </c>
      <c r="F287" s="331">
        <v>1</v>
      </c>
      <c r="G287" s="331">
        <v>24</v>
      </c>
      <c r="H287" s="330">
        <v>20</v>
      </c>
      <c r="I287" s="328">
        <v>8</v>
      </c>
      <c r="J287" s="332">
        <v>28</v>
      </c>
      <c r="K287" s="330">
        <v>6</v>
      </c>
      <c r="L287" s="333">
        <v>322</v>
      </c>
    </row>
    <row r="288" spans="1:12" ht="11" x14ac:dyDescent="0.25">
      <c r="A288" s="165"/>
      <c r="B288" s="258" t="s">
        <v>104</v>
      </c>
      <c r="C288" s="170"/>
      <c r="D288" s="259">
        <v>2025</v>
      </c>
      <c r="E288" s="330">
        <v>11</v>
      </c>
      <c r="F288" s="331">
        <v>8</v>
      </c>
      <c r="G288" s="331">
        <v>19</v>
      </c>
      <c r="H288" s="330">
        <v>14</v>
      </c>
      <c r="I288" s="328">
        <v>3</v>
      </c>
      <c r="J288" s="332">
        <v>17</v>
      </c>
      <c r="K288" s="330">
        <v>16</v>
      </c>
      <c r="L288" s="333">
        <v>323</v>
      </c>
    </row>
    <row r="289" spans="1:12" ht="6.65" customHeight="1" x14ac:dyDescent="0.25">
      <c r="A289" s="165"/>
      <c r="B289" s="258"/>
      <c r="C289" s="170"/>
      <c r="D289" s="259"/>
      <c r="E289" s="330"/>
      <c r="F289" s="331"/>
      <c r="G289" s="331"/>
      <c r="H289" s="330"/>
      <c r="I289" s="328"/>
      <c r="J289" s="332"/>
      <c r="K289" s="330"/>
      <c r="L289" s="333"/>
    </row>
    <row r="290" spans="1:12" ht="11" x14ac:dyDescent="0.25">
      <c r="A290" s="165">
        <v>46</v>
      </c>
      <c r="B290" s="258" t="s">
        <v>107</v>
      </c>
      <c r="C290" s="170" t="s">
        <v>108</v>
      </c>
      <c r="D290" s="259">
        <v>2021</v>
      </c>
      <c r="E290" s="330" t="s">
        <v>310</v>
      </c>
      <c r="F290" s="331" t="s">
        <v>310</v>
      </c>
      <c r="G290" s="331" t="s">
        <v>310</v>
      </c>
      <c r="H290" s="330" t="s">
        <v>310</v>
      </c>
      <c r="I290" s="328" t="s">
        <v>310</v>
      </c>
      <c r="J290" s="332" t="s">
        <v>310</v>
      </c>
      <c r="K290" s="330" t="s">
        <v>310</v>
      </c>
      <c r="L290" s="333" t="s">
        <v>310</v>
      </c>
    </row>
    <row r="291" spans="1:12" ht="11" x14ac:dyDescent="0.25">
      <c r="A291" s="165"/>
      <c r="B291" s="258" t="s">
        <v>107</v>
      </c>
      <c r="C291" s="170"/>
      <c r="D291" s="259">
        <v>2022</v>
      </c>
      <c r="E291" s="330">
        <v>0</v>
      </c>
      <c r="F291" s="331">
        <v>0</v>
      </c>
      <c r="G291" s="331">
        <v>0</v>
      </c>
      <c r="H291" s="330">
        <v>0</v>
      </c>
      <c r="I291" s="328">
        <v>0</v>
      </c>
      <c r="J291" s="332">
        <v>0</v>
      </c>
      <c r="K291" s="330">
        <v>0</v>
      </c>
      <c r="L291" s="333">
        <v>0</v>
      </c>
    </row>
    <row r="292" spans="1:12" ht="11" x14ac:dyDescent="0.25">
      <c r="A292" s="165"/>
      <c r="B292" s="258" t="s">
        <v>107</v>
      </c>
      <c r="C292" s="170"/>
      <c r="D292" s="259">
        <v>2023</v>
      </c>
      <c r="E292" s="330">
        <v>0</v>
      </c>
      <c r="F292" s="331">
        <v>0</v>
      </c>
      <c r="G292" s="331">
        <v>0</v>
      </c>
      <c r="H292" s="330">
        <v>0</v>
      </c>
      <c r="I292" s="328">
        <v>0</v>
      </c>
      <c r="J292" s="332">
        <v>0</v>
      </c>
      <c r="K292" s="330">
        <v>0</v>
      </c>
      <c r="L292" s="333">
        <v>0</v>
      </c>
    </row>
    <row r="293" spans="1:12" ht="11" x14ac:dyDescent="0.25">
      <c r="A293" s="165"/>
      <c r="B293" s="258" t="s">
        <v>107</v>
      </c>
      <c r="C293" s="170"/>
      <c r="D293" s="259">
        <v>2024</v>
      </c>
      <c r="E293" s="330">
        <v>0</v>
      </c>
      <c r="F293" s="331">
        <v>0</v>
      </c>
      <c r="G293" s="331">
        <v>0</v>
      </c>
      <c r="H293" s="330">
        <v>0</v>
      </c>
      <c r="I293" s="328">
        <v>0</v>
      </c>
      <c r="J293" s="332">
        <v>0</v>
      </c>
      <c r="K293" s="330">
        <v>0</v>
      </c>
      <c r="L293" s="333">
        <v>0</v>
      </c>
    </row>
    <row r="294" spans="1:12" ht="11" x14ac:dyDescent="0.25">
      <c r="A294" s="165"/>
      <c r="B294" s="258" t="s">
        <v>107</v>
      </c>
      <c r="C294" s="170"/>
      <c r="D294" s="259">
        <v>2025</v>
      </c>
      <c r="E294" s="330">
        <v>0</v>
      </c>
      <c r="F294" s="331">
        <v>0</v>
      </c>
      <c r="G294" s="331">
        <v>0</v>
      </c>
      <c r="H294" s="330">
        <v>0</v>
      </c>
      <c r="I294" s="328">
        <v>0</v>
      </c>
      <c r="J294" s="332">
        <v>0</v>
      </c>
      <c r="K294" s="330">
        <v>0</v>
      </c>
      <c r="L294" s="333">
        <v>0</v>
      </c>
    </row>
    <row r="295" spans="1:12" ht="6.65" customHeight="1" x14ac:dyDescent="0.25">
      <c r="A295" s="165"/>
      <c r="B295" s="258"/>
      <c r="C295" s="170"/>
      <c r="D295" s="259"/>
      <c r="E295" s="330"/>
      <c r="F295" s="331"/>
      <c r="G295" s="331"/>
      <c r="H295" s="330"/>
      <c r="I295" s="328"/>
      <c r="J295" s="332"/>
      <c r="K295" s="330"/>
      <c r="L295" s="333"/>
    </row>
    <row r="296" spans="1:12" ht="11" x14ac:dyDescent="0.25">
      <c r="A296" s="165">
        <v>47</v>
      </c>
      <c r="B296" s="258" t="s">
        <v>109</v>
      </c>
      <c r="C296" s="170" t="s">
        <v>110</v>
      </c>
      <c r="D296" s="259">
        <v>2021</v>
      </c>
      <c r="E296" s="330" t="s">
        <v>310</v>
      </c>
      <c r="F296" s="331" t="s">
        <v>310</v>
      </c>
      <c r="G296" s="331" t="s">
        <v>310</v>
      </c>
      <c r="H296" s="330" t="s">
        <v>310</v>
      </c>
      <c r="I296" s="328" t="s">
        <v>310</v>
      </c>
      <c r="J296" s="332" t="s">
        <v>310</v>
      </c>
      <c r="K296" s="330" t="s">
        <v>310</v>
      </c>
      <c r="L296" s="333" t="s">
        <v>310</v>
      </c>
    </row>
    <row r="297" spans="1:12" ht="11" x14ac:dyDescent="0.25">
      <c r="A297" s="165"/>
      <c r="B297" s="258" t="s">
        <v>109</v>
      </c>
      <c r="C297" s="170" t="s">
        <v>111</v>
      </c>
      <c r="D297" s="259">
        <v>2022</v>
      </c>
      <c r="E297" s="330" t="s">
        <v>310</v>
      </c>
      <c r="F297" s="331" t="s">
        <v>310</v>
      </c>
      <c r="G297" s="331" t="s">
        <v>310</v>
      </c>
      <c r="H297" s="330" t="s">
        <v>310</v>
      </c>
      <c r="I297" s="328" t="s">
        <v>310</v>
      </c>
      <c r="J297" s="332" t="s">
        <v>310</v>
      </c>
      <c r="K297" s="330" t="s">
        <v>310</v>
      </c>
      <c r="L297" s="333" t="s">
        <v>310</v>
      </c>
    </row>
    <row r="298" spans="1:12" ht="11" x14ac:dyDescent="0.25">
      <c r="A298" s="165"/>
      <c r="B298" s="258" t="s">
        <v>109</v>
      </c>
      <c r="C298" s="170"/>
      <c r="D298" s="259">
        <v>2023</v>
      </c>
      <c r="E298" s="330" t="s">
        <v>310</v>
      </c>
      <c r="F298" s="331" t="s">
        <v>310</v>
      </c>
      <c r="G298" s="331" t="s">
        <v>310</v>
      </c>
      <c r="H298" s="330" t="s">
        <v>310</v>
      </c>
      <c r="I298" s="328" t="s">
        <v>310</v>
      </c>
      <c r="J298" s="332" t="s">
        <v>310</v>
      </c>
      <c r="K298" s="330" t="s">
        <v>310</v>
      </c>
      <c r="L298" s="333" t="s">
        <v>310</v>
      </c>
    </row>
    <row r="299" spans="1:12" ht="11" x14ac:dyDescent="0.25">
      <c r="A299" s="165"/>
      <c r="B299" s="258" t="s">
        <v>109</v>
      </c>
      <c r="C299" s="170"/>
      <c r="D299" s="259">
        <v>2024</v>
      </c>
      <c r="E299" s="330">
        <v>5</v>
      </c>
      <c r="F299" s="331">
        <v>0</v>
      </c>
      <c r="G299" s="331">
        <v>5</v>
      </c>
      <c r="H299" s="330">
        <v>1</v>
      </c>
      <c r="I299" s="328">
        <v>0</v>
      </c>
      <c r="J299" s="332">
        <v>1</v>
      </c>
      <c r="K299" s="330">
        <v>0</v>
      </c>
      <c r="L299" s="333">
        <v>4</v>
      </c>
    </row>
    <row r="300" spans="1:12" ht="11" x14ac:dyDescent="0.25">
      <c r="A300" s="165"/>
      <c r="B300" s="258" t="s">
        <v>109</v>
      </c>
      <c r="C300" s="170"/>
      <c r="D300" s="259">
        <v>2025</v>
      </c>
      <c r="E300" s="330">
        <v>0</v>
      </c>
      <c r="F300" s="331">
        <v>0</v>
      </c>
      <c r="G300" s="331">
        <v>0</v>
      </c>
      <c r="H300" s="330">
        <v>0</v>
      </c>
      <c r="I300" s="328">
        <v>0</v>
      </c>
      <c r="J300" s="332">
        <v>0</v>
      </c>
      <c r="K300" s="330">
        <v>0</v>
      </c>
      <c r="L300" s="333">
        <v>4</v>
      </c>
    </row>
    <row r="301" spans="1:12" ht="6.65" customHeight="1" x14ac:dyDescent="0.25">
      <c r="A301" s="165"/>
      <c r="B301" s="258"/>
      <c r="C301" s="170"/>
      <c r="D301" s="259"/>
      <c r="E301" s="330"/>
      <c r="F301" s="331"/>
      <c r="G301" s="331"/>
      <c r="H301" s="330"/>
      <c r="I301" s="328"/>
      <c r="J301" s="332"/>
      <c r="K301" s="330"/>
      <c r="L301" s="333"/>
    </row>
    <row r="302" spans="1:12" ht="11" x14ac:dyDescent="0.25">
      <c r="A302" s="165">
        <v>48</v>
      </c>
      <c r="B302" s="258" t="s">
        <v>112</v>
      </c>
      <c r="C302" s="170" t="s">
        <v>113</v>
      </c>
      <c r="D302" s="259">
        <v>2021</v>
      </c>
      <c r="E302" s="330">
        <v>40</v>
      </c>
      <c r="F302" s="331">
        <v>150</v>
      </c>
      <c r="G302" s="331">
        <v>190</v>
      </c>
      <c r="H302" s="330">
        <v>76</v>
      </c>
      <c r="I302" s="328">
        <v>182</v>
      </c>
      <c r="J302" s="332">
        <v>258</v>
      </c>
      <c r="K302" s="330">
        <v>19</v>
      </c>
      <c r="L302" s="333">
        <v>2415</v>
      </c>
    </row>
    <row r="303" spans="1:12" ht="11" x14ac:dyDescent="0.25">
      <c r="A303" s="165"/>
      <c r="B303" s="258" t="s">
        <v>112</v>
      </c>
      <c r="C303" s="170"/>
      <c r="D303" s="259">
        <v>2022</v>
      </c>
      <c r="E303" s="330">
        <v>65</v>
      </c>
      <c r="F303" s="331">
        <v>205</v>
      </c>
      <c r="G303" s="331">
        <v>270</v>
      </c>
      <c r="H303" s="330">
        <v>55</v>
      </c>
      <c r="I303" s="328">
        <v>171</v>
      </c>
      <c r="J303" s="332">
        <v>226</v>
      </c>
      <c r="K303" s="330">
        <v>36</v>
      </c>
      <c r="L303" s="333">
        <v>2605</v>
      </c>
    </row>
    <row r="304" spans="1:12" ht="11" x14ac:dyDescent="0.25">
      <c r="A304" s="165"/>
      <c r="B304" s="258" t="s">
        <v>112</v>
      </c>
      <c r="C304" s="170"/>
      <c r="D304" s="259">
        <v>2023</v>
      </c>
      <c r="E304" s="330">
        <v>88</v>
      </c>
      <c r="F304" s="331">
        <v>142</v>
      </c>
      <c r="G304" s="331">
        <v>230</v>
      </c>
      <c r="H304" s="330">
        <v>70</v>
      </c>
      <c r="I304" s="328">
        <v>191</v>
      </c>
      <c r="J304" s="332">
        <v>261</v>
      </c>
      <c r="K304" s="330">
        <v>84</v>
      </c>
      <c r="L304" s="333">
        <v>2782</v>
      </c>
    </row>
    <row r="305" spans="1:12" ht="11" x14ac:dyDescent="0.25">
      <c r="A305" s="165"/>
      <c r="B305" s="258" t="s">
        <v>112</v>
      </c>
      <c r="C305" s="170"/>
      <c r="D305" s="259">
        <v>2024</v>
      </c>
      <c r="E305" s="330">
        <v>49</v>
      </c>
      <c r="F305" s="331">
        <v>206</v>
      </c>
      <c r="G305" s="331">
        <v>255</v>
      </c>
      <c r="H305" s="330">
        <v>91</v>
      </c>
      <c r="I305" s="328">
        <v>89</v>
      </c>
      <c r="J305" s="332">
        <v>180</v>
      </c>
      <c r="K305" s="330">
        <v>252</v>
      </c>
      <c r="L305" s="333">
        <v>2710</v>
      </c>
    </row>
    <row r="306" spans="1:12" ht="11" x14ac:dyDescent="0.25">
      <c r="A306" s="165"/>
      <c r="B306" s="258" t="s">
        <v>112</v>
      </c>
      <c r="C306" s="170"/>
      <c r="D306" s="259">
        <v>2025</v>
      </c>
      <c r="E306" s="330">
        <v>70</v>
      </c>
      <c r="F306" s="331">
        <v>209</v>
      </c>
      <c r="G306" s="331">
        <v>279</v>
      </c>
      <c r="H306" s="330">
        <v>42</v>
      </c>
      <c r="I306" s="328">
        <v>193</v>
      </c>
      <c r="J306" s="332">
        <v>235</v>
      </c>
      <c r="K306" s="330">
        <v>66</v>
      </c>
      <c r="L306" s="333">
        <v>2879</v>
      </c>
    </row>
    <row r="307" spans="1:12" ht="6.75" customHeight="1" x14ac:dyDescent="0.25">
      <c r="A307" s="165"/>
      <c r="B307" s="258"/>
      <c r="C307" s="170"/>
      <c r="D307" s="259"/>
      <c r="E307" s="330"/>
      <c r="F307" s="331"/>
      <c r="G307" s="331"/>
      <c r="H307" s="330"/>
      <c r="I307" s="328"/>
      <c r="J307" s="332"/>
      <c r="K307" s="330"/>
      <c r="L307" s="333"/>
    </row>
    <row r="308" spans="1:12" ht="11" x14ac:dyDescent="0.25">
      <c r="A308" s="165"/>
      <c r="B308" s="258" t="s">
        <v>338</v>
      </c>
      <c r="C308" s="170" t="s">
        <v>411</v>
      </c>
      <c r="D308" s="259">
        <v>2021</v>
      </c>
      <c r="E308" s="330" t="s">
        <v>310</v>
      </c>
      <c r="F308" s="331" t="s">
        <v>310</v>
      </c>
      <c r="G308" s="331" t="s">
        <v>310</v>
      </c>
      <c r="H308" s="330" t="s">
        <v>310</v>
      </c>
      <c r="I308" s="328" t="s">
        <v>310</v>
      </c>
      <c r="J308" s="332" t="s">
        <v>310</v>
      </c>
      <c r="K308" s="330" t="s">
        <v>310</v>
      </c>
      <c r="L308" s="333" t="s">
        <v>310</v>
      </c>
    </row>
    <row r="309" spans="1:12" ht="11" x14ac:dyDescent="0.25">
      <c r="A309" s="165"/>
      <c r="B309" s="258" t="s">
        <v>338</v>
      </c>
      <c r="C309" s="170"/>
      <c r="D309" s="259">
        <v>2022</v>
      </c>
      <c r="E309" s="330" t="s">
        <v>310</v>
      </c>
      <c r="F309" s="331" t="s">
        <v>310</v>
      </c>
      <c r="G309" s="331" t="s">
        <v>310</v>
      </c>
      <c r="H309" s="330" t="s">
        <v>310</v>
      </c>
      <c r="I309" s="328" t="s">
        <v>310</v>
      </c>
      <c r="J309" s="332" t="s">
        <v>310</v>
      </c>
      <c r="K309" s="330" t="s">
        <v>310</v>
      </c>
      <c r="L309" s="333" t="s">
        <v>310</v>
      </c>
    </row>
    <row r="310" spans="1:12" ht="11" x14ac:dyDescent="0.25">
      <c r="A310" s="165"/>
      <c r="B310" s="258" t="s">
        <v>338</v>
      </c>
      <c r="C310" s="170"/>
      <c r="D310" s="259">
        <v>2023</v>
      </c>
      <c r="E310" s="330" t="s">
        <v>310</v>
      </c>
      <c r="F310" s="331" t="s">
        <v>310</v>
      </c>
      <c r="G310" s="331" t="s">
        <v>310</v>
      </c>
      <c r="H310" s="330" t="s">
        <v>310</v>
      </c>
      <c r="I310" s="328" t="s">
        <v>310</v>
      </c>
      <c r="J310" s="332" t="s">
        <v>310</v>
      </c>
      <c r="K310" s="330" t="s">
        <v>310</v>
      </c>
      <c r="L310" s="333" t="s">
        <v>310</v>
      </c>
    </row>
    <row r="311" spans="1:12" ht="11" x14ac:dyDescent="0.25">
      <c r="A311" s="165"/>
      <c r="B311" s="258" t="s">
        <v>338</v>
      </c>
      <c r="C311" s="170"/>
      <c r="D311" s="259">
        <v>2024</v>
      </c>
      <c r="E311" s="330" t="s">
        <v>310</v>
      </c>
      <c r="F311" s="331" t="s">
        <v>310</v>
      </c>
      <c r="G311" s="331" t="s">
        <v>310</v>
      </c>
      <c r="H311" s="330" t="s">
        <v>310</v>
      </c>
      <c r="I311" s="328" t="s">
        <v>310</v>
      </c>
      <c r="J311" s="332" t="s">
        <v>310</v>
      </c>
      <c r="K311" s="330" t="s">
        <v>310</v>
      </c>
      <c r="L311" s="333" t="s">
        <v>310</v>
      </c>
    </row>
    <row r="312" spans="1:12" ht="11" x14ac:dyDescent="0.25">
      <c r="A312" s="165"/>
      <c r="B312" s="258" t="s">
        <v>338</v>
      </c>
      <c r="C312" s="170"/>
      <c r="D312" s="259">
        <v>2025</v>
      </c>
      <c r="E312" s="330">
        <v>0</v>
      </c>
      <c r="F312" s="331">
        <v>0</v>
      </c>
      <c r="G312" s="332">
        <v>0</v>
      </c>
      <c r="H312" s="330">
        <v>0</v>
      </c>
      <c r="I312" s="331">
        <v>0</v>
      </c>
      <c r="J312" s="332">
        <v>0</v>
      </c>
      <c r="K312" s="330">
        <v>0</v>
      </c>
      <c r="L312" s="333">
        <v>0</v>
      </c>
    </row>
    <row r="313" spans="1:12" ht="6.65" customHeight="1" x14ac:dyDescent="0.25">
      <c r="A313" s="165"/>
      <c r="B313" s="258"/>
      <c r="C313" s="170"/>
      <c r="D313" s="259"/>
      <c r="E313" s="330"/>
      <c r="F313" s="331"/>
      <c r="G313" s="331"/>
      <c r="H313" s="330"/>
      <c r="I313" s="328"/>
      <c r="J313" s="332"/>
      <c r="K313" s="330"/>
      <c r="L313" s="333"/>
    </row>
    <row r="314" spans="1:12" ht="11" x14ac:dyDescent="0.25">
      <c r="A314" s="165">
        <v>49</v>
      </c>
      <c r="B314" s="258" t="s">
        <v>114</v>
      </c>
      <c r="C314" s="170" t="s">
        <v>115</v>
      </c>
      <c r="D314" s="259">
        <v>2021</v>
      </c>
      <c r="E314" s="330">
        <v>1</v>
      </c>
      <c r="F314" s="331">
        <v>0</v>
      </c>
      <c r="G314" s="331">
        <v>1</v>
      </c>
      <c r="H314" s="330">
        <v>3</v>
      </c>
      <c r="I314" s="328">
        <v>0</v>
      </c>
      <c r="J314" s="332">
        <v>3</v>
      </c>
      <c r="K314" s="330">
        <v>0</v>
      </c>
      <c r="L314" s="333">
        <v>17</v>
      </c>
    </row>
    <row r="315" spans="1:12" ht="11" x14ac:dyDescent="0.25">
      <c r="A315" s="165"/>
      <c r="B315" s="258" t="s">
        <v>114</v>
      </c>
      <c r="C315" s="170"/>
      <c r="D315" s="259">
        <v>2022</v>
      </c>
      <c r="E315" s="330">
        <v>4</v>
      </c>
      <c r="F315" s="331">
        <v>0</v>
      </c>
      <c r="G315" s="331">
        <v>4</v>
      </c>
      <c r="H315" s="330">
        <v>3</v>
      </c>
      <c r="I315" s="328">
        <v>0</v>
      </c>
      <c r="J315" s="332">
        <v>3</v>
      </c>
      <c r="K315" s="330">
        <v>0</v>
      </c>
      <c r="L315" s="333">
        <v>20</v>
      </c>
    </row>
    <row r="316" spans="1:12" ht="11" x14ac:dyDescent="0.25">
      <c r="A316" s="165"/>
      <c r="B316" s="258" t="s">
        <v>114</v>
      </c>
      <c r="C316" s="170"/>
      <c r="D316" s="259">
        <v>2023</v>
      </c>
      <c r="E316" s="330">
        <v>59</v>
      </c>
      <c r="F316" s="331">
        <v>0</v>
      </c>
      <c r="G316" s="331">
        <v>59</v>
      </c>
      <c r="H316" s="330">
        <v>10</v>
      </c>
      <c r="I316" s="328">
        <v>0</v>
      </c>
      <c r="J316" s="332">
        <v>10</v>
      </c>
      <c r="K316" s="330">
        <v>0</v>
      </c>
      <c r="L316" s="333">
        <v>28</v>
      </c>
    </row>
    <row r="317" spans="1:12" ht="11" x14ac:dyDescent="0.25">
      <c r="A317" s="165"/>
      <c r="B317" s="258" t="s">
        <v>114</v>
      </c>
      <c r="C317" s="170"/>
      <c r="D317" s="259">
        <v>2024</v>
      </c>
      <c r="E317" s="330" t="s">
        <v>310</v>
      </c>
      <c r="F317" s="331" t="s">
        <v>310</v>
      </c>
      <c r="G317" s="331" t="s">
        <v>310</v>
      </c>
      <c r="H317" s="330" t="s">
        <v>310</v>
      </c>
      <c r="I317" s="328" t="s">
        <v>310</v>
      </c>
      <c r="J317" s="332" t="s">
        <v>310</v>
      </c>
      <c r="K317" s="330" t="s">
        <v>310</v>
      </c>
      <c r="L317" s="333" t="s">
        <v>310</v>
      </c>
    </row>
    <row r="318" spans="1:12" ht="11" x14ac:dyDescent="0.25">
      <c r="A318" s="165"/>
      <c r="B318" s="258" t="s">
        <v>114</v>
      </c>
      <c r="C318" s="170"/>
      <c r="D318" s="259">
        <v>2025</v>
      </c>
      <c r="E318" s="330" t="s">
        <v>310</v>
      </c>
      <c r="F318" s="331" t="s">
        <v>310</v>
      </c>
      <c r="G318" s="332" t="s">
        <v>310</v>
      </c>
      <c r="H318" s="260" t="s">
        <v>310</v>
      </c>
      <c r="I318" s="334" t="s">
        <v>310</v>
      </c>
      <c r="J318" s="335" t="s">
        <v>310</v>
      </c>
      <c r="K318" s="336" t="s">
        <v>310</v>
      </c>
      <c r="L318" s="336" t="s">
        <v>310</v>
      </c>
    </row>
    <row r="319" spans="1:12" ht="6.65" customHeight="1" x14ac:dyDescent="0.25">
      <c r="A319" s="165"/>
      <c r="B319" s="258"/>
      <c r="C319" s="170"/>
      <c r="D319" s="324"/>
      <c r="E319" s="342"/>
      <c r="F319" s="328"/>
      <c r="G319" s="343"/>
      <c r="H319" s="342"/>
      <c r="I319" s="328"/>
      <c r="J319" s="343"/>
      <c r="K319" s="342"/>
      <c r="L319" s="344"/>
    </row>
    <row r="320" spans="1:12" s="270" customFormat="1" ht="34.5" customHeight="1" x14ac:dyDescent="0.25">
      <c r="A320" s="120"/>
      <c r="B320" s="108"/>
      <c r="C320" s="368" t="s">
        <v>1</v>
      </c>
      <c r="D320" s="367" t="s">
        <v>2</v>
      </c>
      <c r="E320" s="366" t="s">
        <v>464</v>
      </c>
      <c r="F320" s="351"/>
      <c r="G320" s="352"/>
      <c r="H320" s="366" t="s">
        <v>463</v>
      </c>
      <c r="I320" s="353"/>
      <c r="J320" s="353"/>
      <c r="K320" s="371" t="s">
        <v>462</v>
      </c>
      <c r="L320" s="370" t="s">
        <v>64</v>
      </c>
    </row>
    <row r="321" spans="1:12" ht="6.65" customHeight="1" x14ac:dyDescent="0.25">
      <c r="A321" s="165"/>
      <c r="B321" s="258"/>
      <c r="C321" s="170"/>
      <c r="D321" s="324"/>
      <c r="E321" s="260"/>
      <c r="F321" s="165"/>
      <c r="G321" s="335"/>
      <c r="H321" s="354"/>
      <c r="I321" s="165"/>
      <c r="J321" s="165"/>
      <c r="K321" s="336"/>
      <c r="L321" s="336"/>
    </row>
    <row r="322" spans="1:12" ht="11.15" customHeight="1" x14ac:dyDescent="0.25">
      <c r="A322" s="165">
        <v>50</v>
      </c>
      <c r="B322" s="258" t="s">
        <v>116</v>
      </c>
      <c r="C322" s="297" t="s">
        <v>457</v>
      </c>
      <c r="D322" s="259">
        <v>2021</v>
      </c>
      <c r="E322" s="337">
        <v>701</v>
      </c>
      <c r="F322" s="338">
        <v>135</v>
      </c>
      <c r="G322" s="339">
        <v>836</v>
      </c>
      <c r="H322" s="337">
        <v>520</v>
      </c>
      <c r="I322" s="338">
        <v>104</v>
      </c>
      <c r="J322" s="339">
        <v>624</v>
      </c>
      <c r="K322" s="260">
        <v>424</v>
      </c>
      <c r="L322" s="336">
        <v>9460</v>
      </c>
    </row>
    <row r="323" spans="1:12" ht="11.15" customHeight="1" x14ac:dyDescent="0.25">
      <c r="A323" s="165"/>
      <c r="B323" s="258" t="s">
        <v>116</v>
      </c>
      <c r="C323" s="297" t="s">
        <v>458</v>
      </c>
      <c r="D323" s="259">
        <v>2022</v>
      </c>
      <c r="E323" s="337">
        <v>516</v>
      </c>
      <c r="F323" s="338">
        <v>168</v>
      </c>
      <c r="G323" s="339">
        <v>684</v>
      </c>
      <c r="H323" s="337">
        <v>534</v>
      </c>
      <c r="I323" s="338">
        <v>89</v>
      </c>
      <c r="J323" s="339">
        <v>623</v>
      </c>
      <c r="K323" s="260">
        <v>341</v>
      </c>
      <c r="L323" s="336">
        <v>9742</v>
      </c>
    </row>
    <row r="324" spans="1:12" ht="11.15" customHeight="1" x14ac:dyDescent="0.25">
      <c r="A324" s="165"/>
      <c r="B324" s="258" t="s">
        <v>116</v>
      </c>
      <c r="C324" s="297" t="s">
        <v>453</v>
      </c>
      <c r="D324" s="259">
        <v>2023</v>
      </c>
      <c r="E324" s="337">
        <v>700</v>
      </c>
      <c r="F324" s="338">
        <v>156</v>
      </c>
      <c r="G324" s="339">
        <v>856</v>
      </c>
      <c r="H324" s="337">
        <v>517</v>
      </c>
      <c r="I324" s="338">
        <v>98</v>
      </c>
      <c r="J324" s="339">
        <v>615</v>
      </c>
      <c r="K324" s="260">
        <v>369</v>
      </c>
      <c r="L324" s="336">
        <v>9988</v>
      </c>
    </row>
    <row r="325" spans="1:12" ht="11.15" customHeight="1" x14ac:dyDescent="0.25">
      <c r="A325" s="165"/>
      <c r="B325" s="258" t="s">
        <v>116</v>
      </c>
      <c r="C325" s="297" t="s">
        <v>454</v>
      </c>
      <c r="D325" s="259">
        <v>2024</v>
      </c>
      <c r="E325" s="337">
        <v>647</v>
      </c>
      <c r="F325" s="338">
        <v>153</v>
      </c>
      <c r="G325" s="339">
        <v>800</v>
      </c>
      <c r="H325" s="337">
        <v>475</v>
      </c>
      <c r="I325" s="338">
        <v>97</v>
      </c>
      <c r="J325" s="339">
        <v>572</v>
      </c>
      <c r="K325" s="260">
        <v>677</v>
      </c>
      <c r="L325" s="336">
        <v>9883</v>
      </c>
    </row>
    <row r="326" spans="1:12" ht="11.15" customHeight="1" x14ac:dyDescent="0.25">
      <c r="A326" s="165"/>
      <c r="B326" s="258" t="s">
        <v>116</v>
      </c>
      <c r="C326" s="297"/>
      <c r="D326" s="259">
        <v>2025</v>
      </c>
      <c r="E326" s="337">
        <v>648</v>
      </c>
      <c r="F326" s="338">
        <v>146</v>
      </c>
      <c r="G326" s="339">
        <v>794</v>
      </c>
      <c r="H326" s="337">
        <v>485</v>
      </c>
      <c r="I326" s="338">
        <v>116</v>
      </c>
      <c r="J326" s="339">
        <v>601</v>
      </c>
      <c r="K326" s="260">
        <v>340</v>
      </c>
      <c r="L326" s="336">
        <v>10144</v>
      </c>
    </row>
    <row r="327" spans="1:12" ht="6.65" customHeight="1" x14ac:dyDescent="0.25">
      <c r="A327" s="165"/>
      <c r="B327" s="258"/>
      <c r="C327" s="297"/>
      <c r="D327" s="259"/>
      <c r="E327" s="337"/>
      <c r="F327" s="338"/>
      <c r="G327" s="339"/>
      <c r="H327" s="337"/>
      <c r="I327" s="338"/>
      <c r="J327" s="339"/>
      <c r="K327" s="260"/>
      <c r="L327" s="336"/>
    </row>
    <row r="328" spans="1:12" ht="11.15" customHeight="1" x14ac:dyDescent="0.25">
      <c r="A328" s="165">
        <v>51</v>
      </c>
      <c r="B328" s="258" t="s">
        <v>117</v>
      </c>
      <c r="C328" s="297" t="s">
        <v>118</v>
      </c>
      <c r="D328" s="259">
        <v>2021</v>
      </c>
      <c r="E328" s="337">
        <v>1</v>
      </c>
      <c r="F328" s="338">
        <v>24</v>
      </c>
      <c r="G328" s="339">
        <v>25</v>
      </c>
      <c r="H328" s="337">
        <v>3</v>
      </c>
      <c r="I328" s="338">
        <v>21</v>
      </c>
      <c r="J328" s="339">
        <v>24</v>
      </c>
      <c r="K328" s="260">
        <v>17</v>
      </c>
      <c r="L328" s="336">
        <v>242</v>
      </c>
    </row>
    <row r="329" spans="1:12" ht="11.15" customHeight="1" x14ac:dyDescent="0.25">
      <c r="A329" s="165"/>
      <c r="B329" s="258" t="s">
        <v>117</v>
      </c>
      <c r="C329" s="297"/>
      <c r="D329" s="259">
        <v>2022</v>
      </c>
      <c r="E329" s="337">
        <v>2</v>
      </c>
      <c r="F329" s="338">
        <v>15</v>
      </c>
      <c r="G329" s="339">
        <v>17</v>
      </c>
      <c r="H329" s="337">
        <v>0</v>
      </c>
      <c r="I329" s="338">
        <v>19</v>
      </c>
      <c r="J329" s="339">
        <v>19</v>
      </c>
      <c r="K329" s="260">
        <v>63</v>
      </c>
      <c r="L329" s="336">
        <v>198</v>
      </c>
    </row>
    <row r="330" spans="1:12" ht="11.15" customHeight="1" x14ac:dyDescent="0.25">
      <c r="A330" s="165"/>
      <c r="B330" s="258" t="s">
        <v>117</v>
      </c>
      <c r="C330" s="297"/>
      <c r="D330" s="259">
        <v>2023</v>
      </c>
      <c r="E330" s="337">
        <v>3</v>
      </c>
      <c r="F330" s="338">
        <v>12</v>
      </c>
      <c r="G330" s="339">
        <v>15</v>
      </c>
      <c r="H330" s="337">
        <v>4</v>
      </c>
      <c r="I330" s="338">
        <v>15</v>
      </c>
      <c r="J330" s="339">
        <v>19</v>
      </c>
      <c r="K330" s="260">
        <v>1</v>
      </c>
      <c r="L330" s="336">
        <v>216</v>
      </c>
    </row>
    <row r="331" spans="1:12" ht="11.15" customHeight="1" x14ac:dyDescent="0.25">
      <c r="A331" s="165"/>
      <c r="B331" s="258" t="s">
        <v>117</v>
      </c>
      <c r="C331" s="297"/>
      <c r="D331" s="259">
        <v>2024</v>
      </c>
      <c r="E331" s="337">
        <v>1</v>
      </c>
      <c r="F331" s="338">
        <v>14</v>
      </c>
      <c r="G331" s="339">
        <v>15</v>
      </c>
      <c r="H331" s="337">
        <v>2</v>
      </c>
      <c r="I331" s="338">
        <v>17</v>
      </c>
      <c r="J331" s="339">
        <v>19</v>
      </c>
      <c r="K331" s="260">
        <v>11</v>
      </c>
      <c r="L331" s="336">
        <v>224</v>
      </c>
    </row>
    <row r="332" spans="1:12" ht="11.15" customHeight="1" x14ac:dyDescent="0.25">
      <c r="A332" s="165"/>
      <c r="B332" s="258" t="s">
        <v>117</v>
      </c>
      <c r="C332" s="297"/>
      <c r="D332" s="259">
        <v>2025</v>
      </c>
      <c r="E332" s="337">
        <v>0</v>
      </c>
      <c r="F332" s="338">
        <v>28</v>
      </c>
      <c r="G332" s="339">
        <v>28</v>
      </c>
      <c r="H332" s="337">
        <v>4</v>
      </c>
      <c r="I332" s="338">
        <v>10</v>
      </c>
      <c r="J332" s="339">
        <v>14</v>
      </c>
      <c r="K332" s="260">
        <v>37</v>
      </c>
      <c r="L332" s="336">
        <v>201</v>
      </c>
    </row>
    <row r="333" spans="1:12" ht="6.65" customHeight="1" x14ac:dyDescent="0.25">
      <c r="A333" s="165"/>
      <c r="B333" s="258"/>
      <c r="C333" s="297"/>
      <c r="D333" s="259"/>
      <c r="E333" s="337"/>
      <c r="F333" s="338"/>
      <c r="G333" s="339"/>
      <c r="H333" s="337"/>
      <c r="I333" s="338"/>
      <c r="J333" s="339"/>
      <c r="K333" s="260"/>
      <c r="L333" s="336"/>
    </row>
    <row r="334" spans="1:12" ht="11.15" customHeight="1" x14ac:dyDescent="0.25">
      <c r="A334" s="165">
        <v>52</v>
      </c>
      <c r="B334" s="258" t="s">
        <v>119</v>
      </c>
      <c r="C334" s="297" t="s">
        <v>120</v>
      </c>
      <c r="D334" s="259">
        <v>2021</v>
      </c>
      <c r="E334" s="337">
        <v>39</v>
      </c>
      <c r="F334" s="338">
        <v>80</v>
      </c>
      <c r="G334" s="339">
        <v>119</v>
      </c>
      <c r="H334" s="337">
        <v>22</v>
      </c>
      <c r="I334" s="338">
        <v>64</v>
      </c>
      <c r="J334" s="339">
        <v>86</v>
      </c>
      <c r="K334" s="260">
        <v>83</v>
      </c>
      <c r="L334" s="336">
        <v>1281</v>
      </c>
    </row>
    <row r="335" spans="1:12" ht="11.15" customHeight="1" x14ac:dyDescent="0.25">
      <c r="A335" s="165"/>
      <c r="B335" s="258" t="s">
        <v>119</v>
      </c>
      <c r="C335" s="297" t="s">
        <v>121</v>
      </c>
      <c r="D335" s="259">
        <v>2022</v>
      </c>
      <c r="E335" s="337">
        <v>30</v>
      </c>
      <c r="F335" s="338">
        <v>58</v>
      </c>
      <c r="G335" s="339">
        <v>88</v>
      </c>
      <c r="H335" s="337">
        <v>32</v>
      </c>
      <c r="I335" s="338">
        <v>57</v>
      </c>
      <c r="J335" s="339">
        <v>89</v>
      </c>
      <c r="K335" s="260">
        <v>80</v>
      </c>
      <c r="L335" s="336">
        <v>1290</v>
      </c>
    </row>
    <row r="336" spans="1:12" ht="11.15" customHeight="1" x14ac:dyDescent="0.25">
      <c r="A336" s="165"/>
      <c r="B336" s="258" t="s">
        <v>119</v>
      </c>
      <c r="C336" s="297"/>
      <c r="D336" s="259">
        <v>2023</v>
      </c>
      <c r="E336" s="337">
        <v>43</v>
      </c>
      <c r="F336" s="338">
        <v>75</v>
      </c>
      <c r="G336" s="339">
        <v>118</v>
      </c>
      <c r="H336" s="337">
        <v>34</v>
      </c>
      <c r="I336" s="338">
        <v>56</v>
      </c>
      <c r="J336" s="339">
        <v>90</v>
      </c>
      <c r="K336" s="260">
        <v>73</v>
      </c>
      <c r="L336" s="336">
        <v>1307</v>
      </c>
    </row>
    <row r="337" spans="1:12" ht="11.15" customHeight="1" x14ac:dyDescent="0.25">
      <c r="A337" s="165"/>
      <c r="B337" s="258" t="s">
        <v>119</v>
      </c>
      <c r="C337" s="297"/>
      <c r="D337" s="259">
        <v>2024</v>
      </c>
      <c r="E337" s="337">
        <v>36</v>
      </c>
      <c r="F337" s="338">
        <v>69</v>
      </c>
      <c r="G337" s="339">
        <v>105</v>
      </c>
      <c r="H337" s="337">
        <v>35</v>
      </c>
      <c r="I337" s="338">
        <v>60</v>
      </c>
      <c r="J337" s="339">
        <v>95</v>
      </c>
      <c r="K337" s="260">
        <v>132</v>
      </c>
      <c r="L337" s="336">
        <v>1270</v>
      </c>
    </row>
    <row r="338" spans="1:12" ht="11.15" customHeight="1" x14ac:dyDescent="0.25">
      <c r="A338" s="165"/>
      <c r="B338" s="258" t="s">
        <v>119</v>
      </c>
      <c r="C338" s="297"/>
      <c r="D338" s="259">
        <v>2025</v>
      </c>
      <c r="E338" s="337">
        <v>37</v>
      </c>
      <c r="F338" s="338">
        <v>79</v>
      </c>
      <c r="G338" s="339">
        <v>116</v>
      </c>
      <c r="H338" s="337">
        <v>47</v>
      </c>
      <c r="I338" s="338">
        <v>67</v>
      </c>
      <c r="J338" s="339">
        <v>114</v>
      </c>
      <c r="K338" s="260">
        <v>110</v>
      </c>
      <c r="L338" s="336">
        <v>1274</v>
      </c>
    </row>
    <row r="339" spans="1:12" ht="6.65" customHeight="1" x14ac:dyDescent="0.25">
      <c r="A339" s="165"/>
      <c r="B339" s="258"/>
      <c r="C339" s="297"/>
      <c r="D339" s="259"/>
      <c r="E339" s="337"/>
      <c r="F339" s="338"/>
      <c r="G339" s="339"/>
      <c r="H339" s="337"/>
      <c r="I339" s="338"/>
      <c r="J339" s="339"/>
      <c r="K339" s="260"/>
      <c r="L339" s="336"/>
    </row>
    <row r="340" spans="1:12" ht="11.15" customHeight="1" x14ac:dyDescent="0.25">
      <c r="A340" s="165">
        <v>53</v>
      </c>
      <c r="B340" s="258" t="s">
        <v>122</v>
      </c>
      <c r="C340" s="297" t="s">
        <v>123</v>
      </c>
      <c r="D340" s="259">
        <v>2021</v>
      </c>
      <c r="E340" s="337">
        <v>3</v>
      </c>
      <c r="F340" s="338">
        <v>14</v>
      </c>
      <c r="G340" s="339">
        <v>17</v>
      </c>
      <c r="H340" s="337">
        <v>0</v>
      </c>
      <c r="I340" s="338">
        <v>0</v>
      </c>
      <c r="J340" s="339">
        <v>0</v>
      </c>
      <c r="K340" s="260">
        <v>17</v>
      </c>
      <c r="L340" s="336">
        <v>10</v>
      </c>
    </row>
    <row r="341" spans="1:12" ht="11.15" customHeight="1" x14ac:dyDescent="0.25">
      <c r="A341" s="165"/>
      <c r="B341" s="258" t="s">
        <v>122</v>
      </c>
      <c r="C341" s="297" t="s">
        <v>124</v>
      </c>
      <c r="D341" s="259">
        <v>2022</v>
      </c>
      <c r="E341" s="337">
        <v>0</v>
      </c>
      <c r="F341" s="338">
        <v>15</v>
      </c>
      <c r="G341" s="339">
        <v>15</v>
      </c>
      <c r="H341" s="337">
        <v>1</v>
      </c>
      <c r="I341" s="338">
        <v>1</v>
      </c>
      <c r="J341" s="339">
        <v>2</v>
      </c>
      <c r="K341" s="260">
        <v>5</v>
      </c>
      <c r="L341" s="336">
        <v>7</v>
      </c>
    </row>
    <row r="342" spans="1:12" ht="11.15" customHeight="1" x14ac:dyDescent="0.25">
      <c r="A342" s="165"/>
      <c r="B342" s="258" t="s">
        <v>122</v>
      </c>
      <c r="C342" s="297" t="s">
        <v>125</v>
      </c>
      <c r="D342" s="259">
        <v>2023</v>
      </c>
      <c r="E342" s="337">
        <v>1</v>
      </c>
      <c r="F342" s="338">
        <v>9</v>
      </c>
      <c r="G342" s="339">
        <v>10</v>
      </c>
      <c r="H342" s="337">
        <v>0</v>
      </c>
      <c r="I342" s="338">
        <v>14</v>
      </c>
      <c r="J342" s="339">
        <v>14</v>
      </c>
      <c r="K342" s="260">
        <v>5</v>
      </c>
      <c r="L342" s="336">
        <v>19</v>
      </c>
    </row>
    <row r="343" spans="1:12" ht="11.15" customHeight="1" x14ac:dyDescent="0.25">
      <c r="A343" s="165"/>
      <c r="B343" s="258" t="s">
        <v>122</v>
      </c>
      <c r="C343" s="297" t="s">
        <v>126</v>
      </c>
      <c r="D343" s="259">
        <v>2024</v>
      </c>
      <c r="E343" s="337">
        <v>1</v>
      </c>
      <c r="F343" s="338">
        <v>6</v>
      </c>
      <c r="G343" s="339">
        <v>7</v>
      </c>
      <c r="H343" s="337">
        <v>0</v>
      </c>
      <c r="I343" s="338">
        <v>0</v>
      </c>
      <c r="J343" s="339">
        <v>0</v>
      </c>
      <c r="K343" s="260">
        <v>2</v>
      </c>
      <c r="L343" s="336">
        <v>17</v>
      </c>
    </row>
    <row r="344" spans="1:12" ht="11.15" customHeight="1" x14ac:dyDescent="0.25">
      <c r="A344" s="165"/>
      <c r="B344" s="258" t="s">
        <v>122</v>
      </c>
      <c r="C344" s="297"/>
      <c r="D344" s="259">
        <v>2025</v>
      </c>
      <c r="E344" s="330" t="s">
        <v>310</v>
      </c>
      <c r="F344" s="331" t="s">
        <v>310</v>
      </c>
      <c r="G344" s="332" t="s">
        <v>310</v>
      </c>
      <c r="H344" s="260" t="s">
        <v>310</v>
      </c>
      <c r="I344" s="334" t="s">
        <v>310</v>
      </c>
      <c r="J344" s="335" t="s">
        <v>310</v>
      </c>
      <c r="K344" s="336" t="s">
        <v>310</v>
      </c>
      <c r="L344" s="336" t="s">
        <v>310</v>
      </c>
    </row>
    <row r="345" spans="1:12" ht="6.65" customHeight="1" x14ac:dyDescent="0.25">
      <c r="A345" s="165"/>
      <c r="B345" s="258"/>
      <c r="C345" s="297"/>
      <c r="D345" s="259"/>
      <c r="E345" s="337"/>
      <c r="F345" s="338"/>
      <c r="G345" s="339"/>
      <c r="H345" s="337"/>
      <c r="I345" s="338"/>
      <c r="J345" s="339"/>
      <c r="K345" s="260"/>
      <c r="L345" s="336"/>
    </row>
    <row r="346" spans="1:12" ht="11.15" customHeight="1" x14ac:dyDescent="0.25">
      <c r="A346" s="165">
        <v>54</v>
      </c>
      <c r="B346" s="258" t="s">
        <v>127</v>
      </c>
      <c r="C346" s="297" t="s">
        <v>128</v>
      </c>
      <c r="D346" s="259">
        <v>2021</v>
      </c>
      <c r="E346" s="337" t="s">
        <v>310</v>
      </c>
      <c r="F346" s="338" t="s">
        <v>310</v>
      </c>
      <c r="G346" s="339" t="s">
        <v>310</v>
      </c>
      <c r="H346" s="337" t="s">
        <v>310</v>
      </c>
      <c r="I346" s="338" t="s">
        <v>310</v>
      </c>
      <c r="J346" s="339" t="s">
        <v>310</v>
      </c>
      <c r="K346" s="260" t="s">
        <v>310</v>
      </c>
      <c r="L346" s="336" t="s">
        <v>310</v>
      </c>
    </row>
    <row r="347" spans="1:12" ht="11.15" customHeight="1" x14ac:dyDescent="0.25">
      <c r="A347" s="165"/>
      <c r="B347" s="258" t="s">
        <v>127</v>
      </c>
      <c r="C347" s="297"/>
      <c r="D347" s="259">
        <v>2022</v>
      </c>
      <c r="E347" s="337">
        <v>0</v>
      </c>
      <c r="F347" s="338">
        <v>0</v>
      </c>
      <c r="G347" s="339">
        <v>0</v>
      </c>
      <c r="H347" s="337">
        <v>0</v>
      </c>
      <c r="I347" s="338">
        <v>0</v>
      </c>
      <c r="J347" s="339">
        <v>0</v>
      </c>
      <c r="K347" s="260">
        <v>0</v>
      </c>
      <c r="L347" s="336">
        <v>0</v>
      </c>
    </row>
    <row r="348" spans="1:12" ht="11.15" customHeight="1" x14ac:dyDescent="0.25">
      <c r="A348" s="165"/>
      <c r="B348" s="258" t="s">
        <v>127</v>
      </c>
      <c r="C348" s="297"/>
      <c r="D348" s="259">
        <v>2023</v>
      </c>
      <c r="E348" s="337">
        <v>0</v>
      </c>
      <c r="F348" s="338">
        <v>0</v>
      </c>
      <c r="G348" s="339">
        <v>0</v>
      </c>
      <c r="H348" s="337">
        <v>0</v>
      </c>
      <c r="I348" s="338">
        <v>0</v>
      </c>
      <c r="J348" s="339">
        <v>0</v>
      </c>
      <c r="K348" s="260">
        <v>0</v>
      </c>
      <c r="L348" s="336">
        <v>0</v>
      </c>
    </row>
    <row r="349" spans="1:12" ht="11.15" customHeight="1" x14ac:dyDescent="0.25">
      <c r="A349" s="165"/>
      <c r="B349" s="258" t="s">
        <v>127</v>
      </c>
      <c r="C349" s="297"/>
      <c r="D349" s="259">
        <v>2024</v>
      </c>
      <c r="E349" s="337">
        <v>0</v>
      </c>
      <c r="F349" s="338">
        <v>0</v>
      </c>
      <c r="G349" s="339">
        <v>0</v>
      </c>
      <c r="H349" s="337">
        <v>0</v>
      </c>
      <c r="I349" s="338">
        <v>0</v>
      </c>
      <c r="J349" s="339">
        <v>0</v>
      </c>
      <c r="K349" s="260">
        <v>0</v>
      </c>
      <c r="L349" s="336">
        <v>0</v>
      </c>
    </row>
    <row r="350" spans="1:12" ht="11.15" customHeight="1" x14ac:dyDescent="0.25">
      <c r="A350" s="165"/>
      <c r="B350" s="258" t="s">
        <v>127</v>
      </c>
      <c r="C350" s="297"/>
      <c r="D350" s="259">
        <v>2025</v>
      </c>
      <c r="E350" s="337">
        <v>0</v>
      </c>
      <c r="F350" s="338">
        <v>0</v>
      </c>
      <c r="G350" s="339">
        <v>0</v>
      </c>
      <c r="H350" s="337">
        <v>0</v>
      </c>
      <c r="I350" s="338">
        <v>0</v>
      </c>
      <c r="J350" s="339">
        <v>0</v>
      </c>
      <c r="K350" s="260">
        <v>0</v>
      </c>
      <c r="L350" s="336">
        <v>0</v>
      </c>
    </row>
    <row r="351" spans="1:12" ht="6.65" customHeight="1" x14ac:dyDescent="0.25">
      <c r="A351" s="165"/>
      <c r="B351" s="258"/>
      <c r="C351" s="297"/>
      <c r="D351" s="259"/>
      <c r="E351" s="337"/>
      <c r="F351" s="338"/>
      <c r="G351" s="339"/>
      <c r="H351" s="337"/>
      <c r="I351" s="338"/>
      <c r="J351" s="339"/>
      <c r="K351" s="260"/>
      <c r="L351" s="336"/>
    </row>
    <row r="352" spans="1:12" ht="11.15" customHeight="1" x14ac:dyDescent="0.25">
      <c r="A352" s="165">
        <v>55</v>
      </c>
      <c r="B352" s="258" t="s">
        <v>129</v>
      </c>
      <c r="C352" s="297" t="s">
        <v>130</v>
      </c>
      <c r="D352" s="259">
        <v>2021</v>
      </c>
      <c r="E352" s="337">
        <v>0</v>
      </c>
      <c r="F352" s="338">
        <v>6</v>
      </c>
      <c r="G352" s="339">
        <v>6</v>
      </c>
      <c r="H352" s="337">
        <v>0</v>
      </c>
      <c r="I352" s="338">
        <v>0</v>
      </c>
      <c r="J352" s="339">
        <v>0</v>
      </c>
      <c r="K352" s="260">
        <v>0</v>
      </c>
      <c r="L352" s="336">
        <v>19</v>
      </c>
    </row>
    <row r="353" spans="1:12" ht="11.15" customHeight="1" x14ac:dyDescent="0.25">
      <c r="A353" s="165"/>
      <c r="B353" s="258" t="s">
        <v>129</v>
      </c>
      <c r="C353" s="297"/>
      <c r="D353" s="259">
        <v>2022</v>
      </c>
      <c r="E353" s="337">
        <v>0</v>
      </c>
      <c r="F353" s="338">
        <v>0</v>
      </c>
      <c r="G353" s="339">
        <v>0</v>
      </c>
      <c r="H353" s="337">
        <v>1</v>
      </c>
      <c r="I353" s="338">
        <v>5</v>
      </c>
      <c r="J353" s="339">
        <v>6</v>
      </c>
      <c r="K353" s="260">
        <v>0</v>
      </c>
      <c r="L353" s="336">
        <v>25</v>
      </c>
    </row>
    <row r="354" spans="1:12" ht="11.15" customHeight="1" x14ac:dyDescent="0.25">
      <c r="A354" s="165"/>
      <c r="B354" s="258" t="s">
        <v>129</v>
      </c>
      <c r="C354" s="297"/>
      <c r="D354" s="259">
        <v>2023</v>
      </c>
      <c r="E354" s="337">
        <v>0</v>
      </c>
      <c r="F354" s="338">
        <v>0</v>
      </c>
      <c r="G354" s="339">
        <v>0</v>
      </c>
      <c r="H354" s="337">
        <v>0</v>
      </c>
      <c r="I354" s="338">
        <v>0</v>
      </c>
      <c r="J354" s="339">
        <v>0</v>
      </c>
      <c r="K354" s="260">
        <v>0</v>
      </c>
      <c r="L354" s="336">
        <v>25</v>
      </c>
    </row>
    <row r="355" spans="1:12" ht="11.15" customHeight="1" x14ac:dyDescent="0.25">
      <c r="A355" s="165"/>
      <c r="B355" s="258" t="s">
        <v>129</v>
      </c>
      <c r="C355" s="297"/>
      <c r="D355" s="259">
        <v>2024</v>
      </c>
      <c r="E355" s="337">
        <v>0</v>
      </c>
      <c r="F355" s="338">
        <v>5</v>
      </c>
      <c r="G355" s="339">
        <v>5</v>
      </c>
      <c r="H355" s="337">
        <v>0</v>
      </c>
      <c r="I355" s="338">
        <v>0</v>
      </c>
      <c r="J355" s="339">
        <v>0</v>
      </c>
      <c r="K355" s="260">
        <v>0</v>
      </c>
      <c r="L355" s="336">
        <v>25</v>
      </c>
    </row>
    <row r="356" spans="1:12" ht="11.15" customHeight="1" x14ac:dyDescent="0.25">
      <c r="A356" s="165"/>
      <c r="B356" s="258" t="s">
        <v>129</v>
      </c>
      <c r="C356" s="297"/>
      <c r="D356" s="259">
        <v>2025</v>
      </c>
      <c r="E356" s="337">
        <v>0</v>
      </c>
      <c r="F356" s="338">
        <v>1</v>
      </c>
      <c r="G356" s="339">
        <v>1</v>
      </c>
      <c r="H356" s="337">
        <v>0</v>
      </c>
      <c r="I356" s="338">
        <v>0</v>
      </c>
      <c r="J356" s="339">
        <v>0</v>
      </c>
      <c r="K356" s="260">
        <v>0</v>
      </c>
      <c r="L356" s="336">
        <v>25</v>
      </c>
    </row>
    <row r="357" spans="1:12" ht="6.65" customHeight="1" x14ac:dyDescent="0.25">
      <c r="A357" s="165"/>
      <c r="B357" s="258"/>
      <c r="C357" s="297"/>
      <c r="D357" s="259"/>
      <c r="E357" s="337"/>
      <c r="F357" s="338"/>
      <c r="G357" s="339"/>
      <c r="H357" s="337"/>
      <c r="I357" s="338"/>
      <c r="J357" s="339"/>
      <c r="K357" s="260"/>
      <c r="L357" s="336"/>
    </row>
    <row r="358" spans="1:12" ht="11.15" customHeight="1" x14ac:dyDescent="0.25">
      <c r="A358" s="165">
        <v>56</v>
      </c>
      <c r="B358" s="258" t="s">
        <v>131</v>
      </c>
      <c r="C358" s="297" t="s">
        <v>132</v>
      </c>
      <c r="D358" s="259">
        <v>2021</v>
      </c>
      <c r="E358" s="337">
        <v>16</v>
      </c>
      <c r="F358" s="338">
        <v>55</v>
      </c>
      <c r="G358" s="339">
        <v>71</v>
      </c>
      <c r="H358" s="337">
        <v>1</v>
      </c>
      <c r="I358" s="338">
        <v>28</v>
      </c>
      <c r="J358" s="339">
        <v>29</v>
      </c>
      <c r="K358" s="260">
        <v>6</v>
      </c>
      <c r="L358" s="336">
        <v>313</v>
      </c>
    </row>
    <row r="359" spans="1:12" ht="11.15" customHeight="1" x14ac:dyDescent="0.25">
      <c r="A359" s="165"/>
      <c r="B359" s="258" t="s">
        <v>131</v>
      </c>
      <c r="C359" s="297"/>
      <c r="D359" s="259">
        <v>2022</v>
      </c>
      <c r="E359" s="337">
        <v>24</v>
      </c>
      <c r="F359" s="338">
        <v>39</v>
      </c>
      <c r="G359" s="339">
        <v>63</v>
      </c>
      <c r="H359" s="337">
        <v>18</v>
      </c>
      <c r="I359" s="338">
        <v>44</v>
      </c>
      <c r="J359" s="339">
        <v>62</v>
      </c>
      <c r="K359" s="260">
        <v>6</v>
      </c>
      <c r="L359" s="336">
        <v>369</v>
      </c>
    </row>
    <row r="360" spans="1:12" ht="11.15" customHeight="1" x14ac:dyDescent="0.25">
      <c r="A360" s="165"/>
      <c r="B360" s="258" t="s">
        <v>131</v>
      </c>
      <c r="C360" s="297"/>
      <c r="D360" s="259">
        <v>2023</v>
      </c>
      <c r="E360" s="337">
        <v>11</v>
      </c>
      <c r="F360" s="338">
        <v>17</v>
      </c>
      <c r="G360" s="339">
        <v>28</v>
      </c>
      <c r="H360" s="337">
        <v>8</v>
      </c>
      <c r="I360" s="338">
        <v>50</v>
      </c>
      <c r="J360" s="339">
        <v>58</v>
      </c>
      <c r="K360" s="260">
        <v>14</v>
      </c>
      <c r="L360" s="336">
        <v>413</v>
      </c>
    </row>
    <row r="361" spans="1:12" ht="11.15" customHeight="1" x14ac:dyDescent="0.25">
      <c r="A361" s="165"/>
      <c r="B361" s="258" t="s">
        <v>131</v>
      </c>
      <c r="C361" s="297"/>
      <c r="D361" s="259">
        <v>2024</v>
      </c>
      <c r="E361" s="337">
        <v>3</v>
      </c>
      <c r="F361" s="338">
        <v>48</v>
      </c>
      <c r="G361" s="339">
        <v>51</v>
      </c>
      <c r="H361" s="337">
        <v>19</v>
      </c>
      <c r="I361" s="338">
        <v>29</v>
      </c>
      <c r="J361" s="339">
        <v>48</v>
      </c>
      <c r="K361" s="260">
        <v>18</v>
      </c>
      <c r="L361" s="336">
        <v>443</v>
      </c>
    </row>
    <row r="362" spans="1:12" ht="11.15" customHeight="1" x14ac:dyDescent="0.25">
      <c r="A362" s="165"/>
      <c r="B362" s="258" t="s">
        <v>131</v>
      </c>
      <c r="C362" s="297"/>
      <c r="D362" s="259">
        <v>2025</v>
      </c>
      <c r="E362" s="337">
        <v>5</v>
      </c>
      <c r="F362" s="338">
        <v>66</v>
      </c>
      <c r="G362" s="339">
        <v>71</v>
      </c>
      <c r="H362" s="337">
        <v>12</v>
      </c>
      <c r="I362" s="338">
        <v>53</v>
      </c>
      <c r="J362" s="339">
        <v>65</v>
      </c>
      <c r="K362" s="260">
        <v>13</v>
      </c>
      <c r="L362" s="336">
        <v>495</v>
      </c>
    </row>
    <row r="363" spans="1:12" ht="6.65" customHeight="1" x14ac:dyDescent="0.25">
      <c r="A363" s="165"/>
      <c r="B363" s="258"/>
      <c r="C363" s="297"/>
      <c r="D363" s="259"/>
      <c r="E363" s="337"/>
      <c r="F363" s="338"/>
      <c r="G363" s="339"/>
      <c r="H363" s="337"/>
      <c r="I363" s="338"/>
      <c r="J363" s="339"/>
      <c r="K363" s="260"/>
      <c r="L363" s="336"/>
    </row>
    <row r="364" spans="1:12" ht="11.15" customHeight="1" x14ac:dyDescent="0.25">
      <c r="A364" s="165">
        <v>57</v>
      </c>
      <c r="B364" s="258" t="s">
        <v>133</v>
      </c>
      <c r="C364" s="297" t="s">
        <v>134</v>
      </c>
      <c r="D364" s="259">
        <v>2021</v>
      </c>
      <c r="E364" s="337">
        <v>76</v>
      </c>
      <c r="F364" s="338">
        <v>47</v>
      </c>
      <c r="G364" s="339">
        <v>123</v>
      </c>
      <c r="H364" s="337">
        <v>74</v>
      </c>
      <c r="I364" s="338">
        <v>14</v>
      </c>
      <c r="J364" s="339">
        <v>88</v>
      </c>
      <c r="K364" s="260">
        <v>67</v>
      </c>
      <c r="L364" s="336">
        <v>1313</v>
      </c>
    </row>
    <row r="365" spans="1:12" ht="11.15" customHeight="1" x14ac:dyDescent="0.25">
      <c r="A365" s="165"/>
      <c r="B365" s="258" t="s">
        <v>133</v>
      </c>
      <c r="C365" s="297"/>
      <c r="D365" s="259">
        <v>2022</v>
      </c>
      <c r="E365" s="337">
        <v>79</v>
      </c>
      <c r="F365" s="338">
        <v>37</v>
      </c>
      <c r="G365" s="339">
        <v>116</v>
      </c>
      <c r="H365" s="337">
        <v>58</v>
      </c>
      <c r="I365" s="338">
        <v>7</v>
      </c>
      <c r="J365" s="339">
        <v>65</v>
      </c>
      <c r="K365" s="260">
        <v>61</v>
      </c>
      <c r="L365" s="336">
        <v>1317</v>
      </c>
    </row>
    <row r="366" spans="1:12" ht="11.15" customHeight="1" x14ac:dyDescent="0.25">
      <c r="A366" s="165"/>
      <c r="B366" s="258" t="s">
        <v>133</v>
      </c>
      <c r="C366" s="297"/>
      <c r="D366" s="259">
        <v>2023</v>
      </c>
      <c r="E366" s="337">
        <v>110</v>
      </c>
      <c r="F366" s="338">
        <v>49</v>
      </c>
      <c r="G366" s="339">
        <v>159</v>
      </c>
      <c r="H366" s="337">
        <v>47</v>
      </c>
      <c r="I366" s="338">
        <v>9</v>
      </c>
      <c r="J366" s="339">
        <v>56</v>
      </c>
      <c r="K366" s="260">
        <v>63</v>
      </c>
      <c r="L366" s="336">
        <v>1310</v>
      </c>
    </row>
    <row r="367" spans="1:12" ht="11.15" customHeight="1" x14ac:dyDescent="0.25">
      <c r="A367" s="165"/>
      <c r="B367" s="258" t="s">
        <v>133</v>
      </c>
      <c r="C367" s="297"/>
      <c r="D367" s="259">
        <v>2024</v>
      </c>
      <c r="E367" s="337">
        <v>84</v>
      </c>
      <c r="F367" s="338">
        <v>49</v>
      </c>
      <c r="G367" s="339">
        <v>133</v>
      </c>
      <c r="H367" s="337">
        <v>61</v>
      </c>
      <c r="I367" s="338">
        <v>10</v>
      </c>
      <c r="J367" s="339">
        <v>71</v>
      </c>
      <c r="K367" s="260">
        <v>56</v>
      </c>
      <c r="L367" s="336">
        <v>1325</v>
      </c>
    </row>
    <row r="368" spans="1:12" ht="11.15" customHeight="1" x14ac:dyDescent="0.25">
      <c r="A368" s="165"/>
      <c r="B368" s="258" t="s">
        <v>133</v>
      </c>
      <c r="C368" s="297"/>
      <c r="D368" s="259">
        <v>2025</v>
      </c>
      <c r="E368" s="337">
        <v>94</v>
      </c>
      <c r="F368" s="338">
        <v>49</v>
      </c>
      <c r="G368" s="339">
        <v>143</v>
      </c>
      <c r="H368" s="337">
        <v>100</v>
      </c>
      <c r="I368" s="338">
        <v>12</v>
      </c>
      <c r="J368" s="339">
        <v>112</v>
      </c>
      <c r="K368" s="260">
        <v>52</v>
      </c>
      <c r="L368" s="336">
        <v>1385</v>
      </c>
    </row>
    <row r="369" spans="1:12" ht="6.65" customHeight="1" x14ac:dyDescent="0.25">
      <c r="A369" s="165"/>
      <c r="B369" s="258"/>
      <c r="C369" s="297"/>
      <c r="D369" s="259"/>
      <c r="E369" s="337"/>
      <c r="F369" s="338"/>
      <c r="G369" s="339"/>
      <c r="H369" s="337"/>
      <c r="I369" s="338"/>
      <c r="J369" s="339"/>
      <c r="K369" s="260"/>
      <c r="L369" s="336"/>
    </row>
    <row r="370" spans="1:12" ht="11.15" customHeight="1" x14ac:dyDescent="0.25">
      <c r="A370" s="165">
        <v>58</v>
      </c>
      <c r="B370" s="258" t="s">
        <v>135</v>
      </c>
      <c r="C370" s="297" t="s">
        <v>136</v>
      </c>
      <c r="D370" s="259">
        <v>2021</v>
      </c>
      <c r="E370" s="337">
        <v>0</v>
      </c>
      <c r="F370" s="338">
        <v>0</v>
      </c>
      <c r="G370" s="339">
        <v>0</v>
      </c>
      <c r="H370" s="337">
        <v>0</v>
      </c>
      <c r="I370" s="338">
        <v>0</v>
      </c>
      <c r="J370" s="339">
        <v>0</v>
      </c>
      <c r="K370" s="260">
        <v>0</v>
      </c>
      <c r="L370" s="336">
        <v>9</v>
      </c>
    </row>
    <row r="371" spans="1:12" ht="11.15" customHeight="1" x14ac:dyDescent="0.25">
      <c r="A371" s="165"/>
      <c r="B371" s="258" t="s">
        <v>135</v>
      </c>
      <c r="C371" s="297"/>
      <c r="D371" s="259">
        <v>2022</v>
      </c>
      <c r="E371" s="337">
        <v>0</v>
      </c>
      <c r="F371" s="338">
        <v>1</v>
      </c>
      <c r="G371" s="339">
        <v>1</v>
      </c>
      <c r="H371" s="337">
        <v>0</v>
      </c>
      <c r="I371" s="338">
        <v>0</v>
      </c>
      <c r="J371" s="339">
        <v>0</v>
      </c>
      <c r="K371" s="260">
        <v>0</v>
      </c>
      <c r="L371" s="336">
        <v>9</v>
      </c>
    </row>
    <row r="372" spans="1:12" ht="11.15" customHeight="1" x14ac:dyDescent="0.25">
      <c r="A372" s="165"/>
      <c r="B372" s="258" t="s">
        <v>135</v>
      </c>
      <c r="C372" s="297"/>
      <c r="D372" s="259">
        <v>2023</v>
      </c>
      <c r="E372" s="337">
        <v>0</v>
      </c>
      <c r="F372" s="338">
        <v>0</v>
      </c>
      <c r="G372" s="339">
        <v>0</v>
      </c>
      <c r="H372" s="337">
        <v>0</v>
      </c>
      <c r="I372" s="338">
        <v>0</v>
      </c>
      <c r="J372" s="339">
        <v>0</v>
      </c>
      <c r="K372" s="260">
        <v>1</v>
      </c>
      <c r="L372" s="336">
        <v>8</v>
      </c>
    </row>
    <row r="373" spans="1:12" ht="11.15" customHeight="1" x14ac:dyDescent="0.25">
      <c r="A373" s="165"/>
      <c r="B373" s="258" t="s">
        <v>135</v>
      </c>
      <c r="C373" s="297"/>
      <c r="D373" s="259">
        <v>2024</v>
      </c>
      <c r="E373" s="337">
        <v>0</v>
      </c>
      <c r="F373" s="338">
        <v>0</v>
      </c>
      <c r="G373" s="339">
        <v>0</v>
      </c>
      <c r="H373" s="337">
        <v>0</v>
      </c>
      <c r="I373" s="338">
        <v>0</v>
      </c>
      <c r="J373" s="339">
        <v>0</v>
      </c>
      <c r="K373" s="260">
        <v>0</v>
      </c>
      <c r="L373" s="336">
        <v>8</v>
      </c>
    </row>
    <row r="374" spans="1:12" ht="11.15" customHeight="1" x14ac:dyDescent="0.25">
      <c r="A374" s="165"/>
      <c r="B374" s="258" t="s">
        <v>135</v>
      </c>
      <c r="C374" s="297"/>
      <c r="D374" s="259">
        <v>2025</v>
      </c>
      <c r="E374" s="337">
        <v>3</v>
      </c>
      <c r="F374" s="338">
        <v>1</v>
      </c>
      <c r="G374" s="339">
        <v>4</v>
      </c>
      <c r="H374" s="337">
        <v>0</v>
      </c>
      <c r="I374" s="338">
        <v>0</v>
      </c>
      <c r="J374" s="339">
        <v>0</v>
      </c>
      <c r="K374" s="260">
        <v>0</v>
      </c>
      <c r="L374" s="336">
        <v>8</v>
      </c>
    </row>
    <row r="375" spans="1:12" ht="6.65" customHeight="1" x14ac:dyDescent="0.25">
      <c r="A375" s="165"/>
      <c r="B375" s="258"/>
      <c r="C375" s="297"/>
      <c r="D375" s="259"/>
      <c r="E375" s="337"/>
      <c r="F375" s="338"/>
      <c r="G375" s="339"/>
      <c r="H375" s="337"/>
      <c r="I375" s="338"/>
      <c r="J375" s="339"/>
      <c r="K375" s="260"/>
      <c r="L375" s="336"/>
    </row>
    <row r="376" spans="1:12" ht="11.15" customHeight="1" x14ac:dyDescent="0.25">
      <c r="A376" s="165">
        <v>59</v>
      </c>
      <c r="B376" s="258" t="s">
        <v>137</v>
      </c>
      <c r="C376" s="297" t="s">
        <v>138</v>
      </c>
      <c r="D376" s="259">
        <v>2021</v>
      </c>
      <c r="E376" s="337">
        <v>8</v>
      </c>
      <c r="F376" s="338">
        <v>33</v>
      </c>
      <c r="G376" s="339">
        <v>41</v>
      </c>
      <c r="H376" s="337">
        <v>3</v>
      </c>
      <c r="I376" s="338">
        <v>25</v>
      </c>
      <c r="J376" s="339">
        <v>28</v>
      </c>
      <c r="K376" s="260">
        <v>6</v>
      </c>
      <c r="L376" s="336">
        <v>214</v>
      </c>
    </row>
    <row r="377" spans="1:12" ht="11.15" customHeight="1" x14ac:dyDescent="0.25">
      <c r="A377" s="165"/>
      <c r="B377" s="258" t="s">
        <v>137</v>
      </c>
      <c r="C377" s="297"/>
      <c r="D377" s="259">
        <v>2022</v>
      </c>
      <c r="E377" s="337">
        <v>8</v>
      </c>
      <c r="F377" s="338">
        <v>18</v>
      </c>
      <c r="G377" s="339">
        <v>26</v>
      </c>
      <c r="H377" s="337">
        <v>7</v>
      </c>
      <c r="I377" s="338">
        <v>16</v>
      </c>
      <c r="J377" s="339">
        <v>23</v>
      </c>
      <c r="K377" s="260">
        <v>14</v>
      </c>
      <c r="L377" s="336">
        <v>223</v>
      </c>
    </row>
    <row r="378" spans="1:12" ht="11.15" customHeight="1" x14ac:dyDescent="0.25">
      <c r="A378" s="165"/>
      <c r="B378" s="258" t="s">
        <v>137</v>
      </c>
      <c r="C378" s="297"/>
      <c r="D378" s="259">
        <v>2023</v>
      </c>
      <c r="E378" s="337">
        <v>13</v>
      </c>
      <c r="F378" s="338">
        <v>29</v>
      </c>
      <c r="G378" s="339">
        <v>42</v>
      </c>
      <c r="H378" s="337">
        <v>11</v>
      </c>
      <c r="I378" s="338">
        <v>24</v>
      </c>
      <c r="J378" s="339">
        <v>35</v>
      </c>
      <c r="K378" s="260">
        <v>30</v>
      </c>
      <c r="L378" s="336">
        <v>228</v>
      </c>
    </row>
    <row r="379" spans="1:12" ht="11.15" customHeight="1" x14ac:dyDescent="0.25">
      <c r="A379" s="165"/>
      <c r="B379" s="258" t="s">
        <v>137</v>
      </c>
      <c r="C379" s="297"/>
      <c r="D379" s="259">
        <v>2024</v>
      </c>
      <c r="E379" s="337">
        <v>7</v>
      </c>
      <c r="F379" s="338">
        <v>32</v>
      </c>
      <c r="G379" s="339">
        <v>39</v>
      </c>
      <c r="H379" s="337">
        <v>9</v>
      </c>
      <c r="I379" s="338">
        <v>19</v>
      </c>
      <c r="J379" s="339">
        <v>28</v>
      </c>
      <c r="K379" s="260">
        <v>34</v>
      </c>
      <c r="L379" s="336">
        <v>222</v>
      </c>
    </row>
    <row r="380" spans="1:12" ht="11.15" customHeight="1" x14ac:dyDescent="0.25">
      <c r="A380" s="165"/>
      <c r="B380" s="258" t="s">
        <v>137</v>
      </c>
      <c r="C380" s="297"/>
      <c r="D380" s="259">
        <v>2025</v>
      </c>
      <c r="E380" s="337">
        <v>13</v>
      </c>
      <c r="F380" s="338">
        <v>38</v>
      </c>
      <c r="G380" s="339">
        <v>51</v>
      </c>
      <c r="H380" s="337">
        <v>10</v>
      </c>
      <c r="I380" s="338">
        <v>31</v>
      </c>
      <c r="J380" s="339">
        <v>41</v>
      </c>
      <c r="K380" s="260">
        <v>15</v>
      </c>
      <c r="L380" s="336">
        <v>248</v>
      </c>
    </row>
    <row r="381" spans="1:12" ht="6.65" customHeight="1" x14ac:dyDescent="0.25">
      <c r="A381" s="165"/>
      <c r="B381" s="258"/>
      <c r="C381" s="297"/>
      <c r="D381" s="259"/>
      <c r="E381" s="337"/>
      <c r="F381" s="338"/>
      <c r="G381" s="339"/>
      <c r="H381" s="337"/>
      <c r="I381" s="338"/>
      <c r="J381" s="339"/>
      <c r="K381" s="260"/>
      <c r="L381" s="336"/>
    </row>
    <row r="382" spans="1:12" ht="11.15" customHeight="1" x14ac:dyDescent="0.25">
      <c r="A382" s="165">
        <v>60</v>
      </c>
      <c r="B382" s="258" t="s">
        <v>139</v>
      </c>
      <c r="C382" s="297" t="s">
        <v>140</v>
      </c>
      <c r="D382" s="259">
        <v>2021</v>
      </c>
      <c r="E382" s="337">
        <v>2609</v>
      </c>
      <c r="F382" s="338">
        <v>871</v>
      </c>
      <c r="G382" s="339">
        <v>3480</v>
      </c>
      <c r="H382" s="337">
        <v>2234</v>
      </c>
      <c r="I382" s="338">
        <v>619</v>
      </c>
      <c r="J382" s="339">
        <v>2853</v>
      </c>
      <c r="K382" s="260">
        <v>2285</v>
      </c>
      <c r="L382" s="336">
        <v>29578</v>
      </c>
    </row>
    <row r="383" spans="1:12" ht="11.15" customHeight="1" x14ac:dyDescent="0.25">
      <c r="A383" s="165"/>
      <c r="B383" s="258" t="s">
        <v>139</v>
      </c>
      <c r="C383" s="297" t="s">
        <v>141</v>
      </c>
      <c r="D383" s="259">
        <v>2022</v>
      </c>
      <c r="E383" s="337">
        <v>2543</v>
      </c>
      <c r="F383" s="338">
        <v>650</v>
      </c>
      <c r="G383" s="339">
        <v>3193</v>
      </c>
      <c r="H383" s="337">
        <v>2288</v>
      </c>
      <c r="I383" s="338">
        <v>676</v>
      </c>
      <c r="J383" s="339">
        <v>2964</v>
      </c>
      <c r="K383" s="260">
        <v>1987</v>
      </c>
      <c r="L383" s="336">
        <v>30562</v>
      </c>
    </row>
    <row r="384" spans="1:12" ht="11.15" customHeight="1" x14ac:dyDescent="0.25">
      <c r="A384" s="165"/>
      <c r="B384" s="258" t="s">
        <v>139</v>
      </c>
      <c r="C384" s="297"/>
      <c r="D384" s="259">
        <v>2023</v>
      </c>
      <c r="E384" s="337">
        <v>2219</v>
      </c>
      <c r="F384" s="338">
        <v>647</v>
      </c>
      <c r="G384" s="339">
        <v>2866</v>
      </c>
      <c r="H384" s="337">
        <v>2111</v>
      </c>
      <c r="I384" s="338">
        <v>607</v>
      </c>
      <c r="J384" s="339">
        <v>2718</v>
      </c>
      <c r="K384" s="260">
        <v>2352</v>
      </c>
      <c r="L384" s="336">
        <v>30932</v>
      </c>
    </row>
    <row r="385" spans="1:12" ht="11.15" customHeight="1" x14ac:dyDescent="0.25">
      <c r="A385" s="165"/>
      <c r="B385" s="258" t="s">
        <v>139</v>
      </c>
      <c r="C385" s="297"/>
      <c r="D385" s="259">
        <v>2024</v>
      </c>
      <c r="E385" s="337">
        <v>2538</v>
      </c>
      <c r="F385" s="338">
        <v>730</v>
      </c>
      <c r="G385" s="339">
        <v>3268</v>
      </c>
      <c r="H385" s="337">
        <v>2089</v>
      </c>
      <c r="I385" s="338">
        <v>516</v>
      </c>
      <c r="J385" s="339">
        <v>2605</v>
      </c>
      <c r="K385" s="260">
        <v>2215</v>
      </c>
      <c r="L385" s="336">
        <v>31317</v>
      </c>
    </row>
    <row r="386" spans="1:12" ht="11.15" customHeight="1" x14ac:dyDescent="0.25">
      <c r="A386" s="165"/>
      <c r="B386" s="258" t="s">
        <v>139</v>
      </c>
      <c r="C386" s="297"/>
      <c r="D386" s="259">
        <v>2025</v>
      </c>
      <c r="E386" s="337">
        <v>2254</v>
      </c>
      <c r="F386" s="338">
        <v>643</v>
      </c>
      <c r="G386" s="339">
        <v>2897</v>
      </c>
      <c r="H386" s="337">
        <v>2161</v>
      </c>
      <c r="I386" s="338">
        <v>601</v>
      </c>
      <c r="J386" s="339">
        <v>2762</v>
      </c>
      <c r="K386" s="260">
        <v>2280</v>
      </c>
      <c r="L386" s="336">
        <v>31798</v>
      </c>
    </row>
    <row r="387" spans="1:12" ht="6.65" customHeight="1" x14ac:dyDescent="0.25">
      <c r="A387" s="165"/>
      <c r="B387" s="258"/>
      <c r="C387" s="297"/>
      <c r="D387" s="259"/>
      <c r="E387" s="337"/>
      <c r="F387" s="338"/>
      <c r="G387" s="339"/>
      <c r="H387" s="337"/>
      <c r="I387" s="338"/>
      <c r="J387" s="339"/>
      <c r="K387" s="260"/>
      <c r="L387" s="336"/>
    </row>
    <row r="388" spans="1:12" ht="11.15" customHeight="1" x14ac:dyDescent="0.25">
      <c r="A388" s="165">
        <v>61</v>
      </c>
      <c r="B388" s="258" t="s">
        <v>142</v>
      </c>
      <c r="C388" s="297" t="s">
        <v>143</v>
      </c>
      <c r="D388" s="259">
        <v>2021</v>
      </c>
      <c r="E388" s="337">
        <v>35</v>
      </c>
      <c r="F388" s="338">
        <v>0</v>
      </c>
      <c r="G388" s="339">
        <v>35</v>
      </c>
      <c r="H388" s="337">
        <v>47</v>
      </c>
      <c r="I388" s="338">
        <v>0</v>
      </c>
      <c r="J388" s="339">
        <v>47</v>
      </c>
      <c r="K388" s="260">
        <v>16</v>
      </c>
      <c r="L388" s="336">
        <v>474</v>
      </c>
    </row>
    <row r="389" spans="1:12" ht="11.15" customHeight="1" x14ac:dyDescent="0.25">
      <c r="A389" s="165"/>
      <c r="B389" s="258" t="s">
        <v>142</v>
      </c>
      <c r="C389" s="297"/>
      <c r="D389" s="259">
        <v>2022</v>
      </c>
      <c r="E389" s="337">
        <v>33</v>
      </c>
      <c r="F389" s="338">
        <v>0</v>
      </c>
      <c r="G389" s="339">
        <v>33</v>
      </c>
      <c r="H389" s="337">
        <v>41</v>
      </c>
      <c r="I389" s="338">
        <v>0</v>
      </c>
      <c r="J389" s="339">
        <v>41</v>
      </c>
      <c r="K389" s="260">
        <v>5</v>
      </c>
      <c r="L389" s="336">
        <v>510</v>
      </c>
    </row>
    <row r="390" spans="1:12" ht="11.15" customHeight="1" x14ac:dyDescent="0.25">
      <c r="A390" s="165"/>
      <c r="B390" s="258" t="s">
        <v>142</v>
      </c>
      <c r="C390" s="297"/>
      <c r="D390" s="259">
        <v>2023</v>
      </c>
      <c r="E390" s="337">
        <v>33</v>
      </c>
      <c r="F390" s="338">
        <v>0</v>
      </c>
      <c r="G390" s="339">
        <v>33</v>
      </c>
      <c r="H390" s="337">
        <v>37</v>
      </c>
      <c r="I390" s="338">
        <v>0</v>
      </c>
      <c r="J390" s="339">
        <v>37</v>
      </c>
      <c r="K390" s="260">
        <v>21</v>
      </c>
      <c r="L390" s="336">
        <v>526</v>
      </c>
    </row>
    <row r="391" spans="1:12" ht="11.15" customHeight="1" x14ac:dyDescent="0.25">
      <c r="A391" s="165"/>
      <c r="B391" s="258" t="s">
        <v>142</v>
      </c>
      <c r="C391" s="297"/>
      <c r="D391" s="259">
        <v>2024</v>
      </c>
      <c r="E391" s="337">
        <v>41</v>
      </c>
      <c r="F391" s="338">
        <v>0</v>
      </c>
      <c r="G391" s="339">
        <v>41</v>
      </c>
      <c r="H391" s="337">
        <v>24</v>
      </c>
      <c r="I391" s="338">
        <v>0</v>
      </c>
      <c r="J391" s="339">
        <v>24</v>
      </c>
      <c r="K391" s="260">
        <v>13</v>
      </c>
      <c r="L391" s="336">
        <v>537</v>
      </c>
    </row>
    <row r="392" spans="1:12" ht="11.15" customHeight="1" x14ac:dyDescent="0.25">
      <c r="A392" s="165"/>
      <c r="B392" s="258" t="s">
        <v>142</v>
      </c>
      <c r="C392" s="297"/>
      <c r="D392" s="259">
        <v>2025</v>
      </c>
      <c r="E392" s="337">
        <v>57</v>
      </c>
      <c r="F392" s="338">
        <v>0</v>
      </c>
      <c r="G392" s="339">
        <v>57</v>
      </c>
      <c r="H392" s="337">
        <v>43</v>
      </c>
      <c r="I392" s="338">
        <v>0</v>
      </c>
      <c r="J392" s="339">
        <v>43</v>
      </c>
      <c r="K392" s="260">
        <v>11</v>
      </c>
      <c r="L392" s="336">
        <v>569</v>
      </c>
    </row>
    <row r="393" spans="1:12" ht="6.65" customHeight="1" x14ac:dyDescent="0.25">
      <c r="A393" s="165"/>
      <c r="B393" s="258"/>
      <c r="C393" s="297"/>
      <c r="D393" s="259"/>
      <c r="E393" s="337"/>
      <c r="F393" s="338"/>
      <c r="G393" s="339"/>
      <c r="H393" s="337"/>
      <c r="I393" s="338"/>
      <c r="J393" s="339"/>
      <c r="K393" s="260"/>
      <c r="L393" s="336"/>
    </row>
    <row r="394" spans="1:12" ht="11.15" customHeight="1" x14ac:dyDescent="0.25">
      <c r="A394" s="165">
        <v>62</v>
      </c>
      <c r="B394" s="258" t="s">
        <v>144</v>
      </c>
      <c r="C394" s="297" t="s">
        <v>145</v>
      </c>
      <c r="D394" s="259">
        <v>2021</v>
      </c>
      <c r="E394" s="337">
        <v>0</v>
      </c>
      <c r="F394" s="338">
        <v>73</v>
      </c>
      <c r="G394" s="339">
        <v>73</v>
      </c>
      <c r="H394" s="337">
        <v>3</v>
      </c>
      <c r="I394" s="338">
        <v>68</v>
      </c>
      <c r="J394" s="339">
        <v>71</v>
      </c>
      <c r="K394" s="260">
        <v>4</v>
      </c>
      <c r="L394" s="336">
        <v>473</v>
      </c>
    </row>
    <row r="395" spans="1:12" ht="11.15" customHeight="1" x14ac:dyDescent="0.25">
      <c r="A395" s="165"/>
      <c r="B395" s="258" t="s">
        <v>144</v>
      </c>
      <c r="C395" s="297"/>
      <c r="D395" s="259">
        <v>2022</v>
      </c>
      <c r="E395" s="337">
        <v>0</v>
      </c>
      <c r="F395" s="338">
        <v>28</v>
      </c>
      <c r="G395" s="339">
        <v>28</v>
      </c>
      <c r="H395" s="337">
        <v>0</v>
      </c>
      <c r="I395" s="338">
        <v>44</v>
      </c>
      <c r="J395" s="339">
        <v>44</v>
      </c>
      <c r="K395" s="260">
        <v>1</v>
      </c>
      <c r="L395" s="336">
        <v>516</v>
      </c>
    </row>
    <row r="396" spans="1:12" ht="11.15" customHeight="1" x14ac:dyDescent="0.25">
      <c r="A396" s="165"/>
      <c r="B396" s="258" t="s">
        <v>144</v>
      </c>
      <c r="C396" s="297"/>
      <c r="D396" s="259">
        <v>2023</v>
      </c>
      <c r="E396" s="337">
        <v>0</v>
      </c>
      <c r="F396" s="338">
        <v>20</v>
      </c>
      <c r="G396" s="339">
        <v>20</v>
      </c>
      <c r="H396" s="337">
        <v>1</v>
      </c>
      <c r="I396" s="338">
        <v>39</v>
      </c>
      <c r="J396" s="339">
        <v>40</v>
      </c>
      <c r="K396" s="260">
        <v>32</v>
      </c>
      <c r="L396" s="336">
        <v>524</v>
      </c>
    </row>
    <row r="397" spans="1:12" ht="11.15" customHeight="1" x14ac:dyDescent="0.25">
      <c r="A397" s="165"/>
      <c r="B397" s="258" t="s">
        <v>144</v>
      </c>
      <c r="C397" s="297"/>
      <c r="D397" s="259">
        <v>2024</v>
      </c>
      <c r="E397" s="337">
        <v>2</v>
      </c>
      <c r="F397" s="338">
        <v>55</v>
      </c>
      <c r="G397" s="339">
        <v>57</v>
      </c>
      <c r="H397" s="337">
        <v>0</v>
      </c>
      <c r="I397" s="338">
        <v>27</v>
      </c>
      <c r="J397" s="339">
        <v>27</v>
      </c>
      <c r="K397" s="260">
        <v>43</v>
      </c>
      <c r="L397" s="336">
        <v>508</v>
      </c>
    </row>
    <row r="398" spans="1:12" ht="11.15" customHeight="1" x14ac:dyDescent="0.25">
      <c r="A398" s="165"/>
      <c r="B398" s="258" t="s">
        <v>144</v>
      </c>
      <c r="C398" s="297"/>
      <c r="D398" s="259">
        <v>2025</v>
      </c>
      <c r="E398" s="337">
        <v>0</v>
      </c>
      <c r="F398" s="338">
        <v>76</v>
      </c>
      <c r="G398" s="339">
        <v>76</v>
      </c>
      <c r="H398" s="337">
        <v>2</v>
      </c>
      <c r="I398" s="338">
        <v>52</v>
      </c>
      <c r="J398" s="339">
        <v>54</v>
      </c>
      <c r="K398" s="260">
        <v>15</v>
      </c>
      <c r="L398" s="336">
        <v>547</v>
      </c>
    </row>
    <row r="399" spans="1:12" ht="6.65" customHeight="1" x14ac:dyDescent="0.25">
      <c r="A399" s="165"/>
      <c r="B399" s="258"/>
      <c r="C399" s="297"/>
      <c r="D399" s="259"/>
      <c r="E399" s="337"/>
      <c r="F399" s="338"/>
      <c r="G399" s="339"/>
      <c r="H399" s="337"/>
      <c r="I399" s="338"/>
      <c r="J399" s="339"/>
      <c r="K399" s="260"/>
      <c r="L399" s="336"/>
    </row>
    <row r="400" spans="1:12" ht="11.15" customHeight="1" x14ac:dyDescent="0.25">
      <c r="A400" s="165">
        <v>63</v>
      </c>
      <c r="B400" s="258" t="s">
        <v>146</v>
      </c>
      <c r="C400" s="297" t="s">
        <v>147</v>
      </c>
      <c r="D400" s="259">
        <v>2021</v>
      </c>
      <c r="E400" s="337">
        <v>478</v>
      </c>
      <c r="F400" s="338">
        <v>194</v>
      </c>
      <c r="G400" s="339">
        <v>672</v>
      </c>
      <c r="H400" s="337">
        <v>499</v>
      </c>
      <c r="I400" s="338">
        <v>107</v>
      </c>
      <c r="J400" s="339">
        <v>606</v>
      </c>
      <c r="K400" s="260">
        <v>318</v>
      </c>
      <c r="L400" s="336">
        <v>6417</v>
      </c>
    </row>
    <row r="401" spans="1:12" ht="11.15" customHeight="1" x14ac:dyDescent="0.25">
      <c r="A401" s="165"/>
      <c r="B401" s="258" t="s">
        <v>146</v>
      </c>
      <c r="C401" s="297" t="s">
        <v>148</v>
      </c>
      <c r="D401" s="259">
        <v>2022</v>
      </c>
      <c r="E401" s="337">
        <v>589</v>
      </c>
      <c r="F401" s="338">
        <v>276</v>
      </c>
      <c r="G401" s="339">
        <v>865</v>
      </c>
      <c r="H401" s="337">
        <v>406</v>
      </c>
      <c r="I401" s="338">
        <v>131</v>
      </c>
      <c r="J401" s="339">
        <v>537</v>
      </c>
      <c r="K401" s="260">
        <v>362</v>
      </c>
      <c r="L401" s="336">
        <v>6592</v>
      </c>
    </row>
    <row r="402" spans="1:12" ht="11.15" customHeight="1" x14ac:dyDescent="0.25">
      <c r="A402" s="165"/>
      <c r="B402" s="258" t="s">
        <v>146</v>
      </c>
      <c r="C402" s="297"/>
      <c r="D402" s="259">
        <v>2023</v>
      </c>
      <c r="E402" s="337">
        <v>658</v>
      </c>
      <c r="F402" s="338">
        <v>194</v>
      </c>
      <c r="G402" s="339">
        <v>852</v>
      </c>
      <c r="H402" s="337">
        <v>642</v>
      </c>
      <c r="I402" s="338">
        <v>212</v>
      </c>
      <c r="J402" s="339">
        <v>854</v>
      </c>
      <c r="K402" s="260">
        <v>475</v>
      </c>
      <c r="L402" s="336">
        <v>6971</v>
      </c>
    </row>
    <row r="403" spans="1:12" ht="11.15" customHeight="1" x14ac:dyDescent="0.25">
      <c r="A403" s="165"/>
      <c r="B403" s="258" t="s">
        <v>146</v>
      </c>
      <c r="C403" s="297"/>
      <c r="D403" s="259">
        <v>2024</v>
      </c>
      <c r="E403" s="337">
        <v>675</v>
      </c>
      <c r="F403" s="338">
        <v>134</v>
      </c>
      <c r="G403" s="339">
        <v>809</v>
      </c>
      <c r="H403" s="337">
        <v>431</v>
      </c>
      <c r="I403" s="338">
        <v>116</v>
      </c>
      <c r="J403" s="339">
        <v>547</v>
      </c>
      <c r="K403" s="260">
        <v>526</v>
      </c>
      <c r="L403" s="336">
        <v>6992</v>
      </c>
    </row>
    <row r="404" spans="1:12" ht="11.15" customHeight="1" x14ac:dyDescent="0.25">
      <c r="A404" s="165"/>
      <c r="B404" s="258" t="s">
        <v>146</v>
      </c>
      <c r="C404" s="297"/>
      <c r="D404" s="259">
        <v>2025</v>
      </c>
      <c r="E404" s="337">
        <v>427</v>
      </c>
      <c r="F404" s="338">
        <v>35</v>
      </c>
      <c r="G404" s="339">
        <v>462</v>
      </c>
      <c r="H404" s="337">
        <v>471</v>
      </c>
      <c r="I404" s="338">
        <v>76</v>
      </c>
      <c r="J404" s="339">
        <v>547</v>
      </c>
      <c r="K404" s="260">
        <v>36</v>
      </c>
      <c r="L404" s="336">
        <v>7980</v>
      </c>
    </row>
    <row r="405" spans="1:12" ht="6.65" customHeight="1" x14ac:dyDescent="0.25">
      <c r="A405" s="165"/>
      <c r="B405" s="258"/>
      <c r="C405" s="297"/>
      <c r="D405" s="259"/>
      <c r="E405" s="337"/>
      <c r="F405" s="338"/>
      <c r="G405" s="339"/>
      <c r="H405" s="337"/>
      <c r="I405" s="338"/>
      <c r="J405" s="339"/>
      <c r="K405" s="260"/>
      <c r="L405" s="336"/>
    </row>
    <row r="406" spans="1:12" ht="11.15" customHeight="1" x14ac:dyDescent="0.25">
      <c r="A406" s="165">
        <v>64</v>
      </c>
      <c r="B406" s="258" t="s">
        <v>149</v>
      </c>
      <c r="C406" s="297" t="s">
        <v>150</v>
      </c>
      <c r="D406" s="259">
        <v>2021</v>
      </c>
      <c r="E406" s="337">
        <v>5</v>
      </c>
      <c r="F406" s="338">
        <v>2</v>
      </c>
      <c r="G406" s="339">
        <v>7</v>
      </c>
      <c r="H406" s="337">
        <v>0</v>
      </c>
      <c r="I406" s="338">
        <v>1</v>
      </c>
      <c r="J406" s="339">
        <v>1</v>
      </c>
      <c r="K406" s="260">
        <v>4</v>
      </c>
      <c r="L406" s="336">
        <v>84</v>
      </c>
    </row>
    <row r="407" spans="1:12" ht="11.15" customHeight="1" x14ac:dyDescent="0.25">
      <c r="A407" s="165"/>
      <c r="B407" s="258" t="s">
        <v>149</v>
      </c>
      <c r="C407" s="297"/>
      <c r="D407" s="259">
        <v>2022</v>
      </c>
      <c r="E407" s="337">
        <v>0</v>
      </c>
      <c r="F407" s="338">
        <v>0</v>
      </c>
      <c r="G407" s="339">
        <v>0</v>
      </c>
      <c r="H407" s="337">
        <v>1</v>
      </c>
      <c r="I407" s="338">
        <v>2</v>
      </c>
      <c r="J407" s="339">
        <v>3</v>
      </c>
      <c r="K407" s="260">
        <v>8</v>
      </c>
      <c r="L407" s="336">
        <v>79</v>
      </c>
    </row>
    <row r="408" spans="1:12" ht="11.15" customHeight="1" x14ac:dyDescent="0.25">
      <c r="A408" s="165"/>
      <c r="B408" s="258" t="s">
        <v>149</v>
      </c>
      <c r="C408" s="297"/>
      <c r="D408" s="259">
        <v>2023</v>
      </c>
      <c r="E408" s="337">
        <v>0</v>
      </c>
      <c r="F408" s="338">
        <v>0</v>
      </c>
      <c r="G408" s="339">
        <v>0</v>
      </c>
      <c r="H408" s="337">
        <v>3</v>
      </c>
      <c r="I408" s="338">
        <v>0</v>
      </c>
      <c r="J408" s="339">
        <v>3</v>
      </c>
      <c r="K408" s="260">
        <v>5</v>
      </c>
      <c r="L408" s="336">
        <v>77</v>
      </c>
    </row>
    <row r="409" spans="1:12" ht="11.15" customHeight="1" x14ac:dyDescent="0.25">
      <c r="A409" s="165"/>
      <c r="B409" s="258" t="s">
        <v>149</v>
      </c>
      <c r="C409" s="297"/>
      <c r="D409" s="259">
        <v>2024</v>
      </c>
      <c r="E409" s="337">
        <v>0</v>
      </c>
      <c r="F409" s="338">
        <v>3</v>
      </c>
      <c r="G409" s="339">
        <v>3</v>
      </c>
      <c r="H409" s="337">
        <v>1</v>
      </c>
      <c r="I409" s="338">
        <v>3</v>
      </c>
      <c r="J409" s="339">
        <v>4</v>
      </c>
      <c r="K409" s="260">
        <v>7</v>
      </c>
      <c r="L409" s="336">
        <v>74</v>
      </c>
    </row>
    <row r="410" spans="1:12" ht="11.15" customHeight="1" x14ac:dyDescent="0.25">
      <c r="A410" s="165"/>
      <c r="B410" s="258" t="s">
        <v>149</v>
      </c>
      <c r="C410" s="297"/>
      <c r="D410" s="259">
        <v>2025</v>
      </c>
      <c r="E410" s="337">
        <v>0</v>
      </c>
      <c r="F410" s="338">
        <v>0</v>
      </c>
      <c r="G410" s="339">
        <v>0</v>
      </c>
      <c r="H410" s="337">
        <v>0</v>
      </c>
      <c r="I410" s="338">
        <v>0</v>
      </c>
      <c r="J410" s="339">
        <v>0</v>
      </c>
      <c r="K410" s="260">
        <v>9</v>
      </c>
      <c r="L410" s="336">
        <v>65</v>
      </c>
    </row>
    <row r="411" spans="1:12" ht="6.65" customHeight="1" x14ac:dyDescent="0.25">
      <c r="A411" s="165"/>
      <c r="B411" s="258"/>
      <c r="C411" s="297"/>
      <c r="D411" s="259"/>
      <c r="E411" s="337"/>
      <c r="F411" s="338"/>
      <c r="G411" s="339"/>
      <c r="H411" s="337"/>
      <c r="I411" s="338"/>
      <c r="J411" s="339"/>
      <c r="K411" s="260"/>
      <c r="L411" s="336"/>
    </row>
    <row r="412" spans="1:12" ht="11.15" customHeight="1" x14ac:dyDescent="0.25">
      <c r="A412" s="165">
        <v>65</v>
      </c>
      <c r="B412" s="258" t="s">
        <v>151</v>
      </c>
      <c r="C412" s="297" t="s">
        <v>152</v>
      </c>
      <c r="D412" s="259">
        <v>2021</v>
      </c>
      <c r="E412" s="337">
        <v>0</v>
      </c>
      <c r="F412" s="338">
        <v>4</v>
      </c>
      <c r="G412" s="339">
        <v>4</v>
      </c>
      <c r="H412" s="337">
        <v>1</v>
      </c>
      <c r="I412" s="338">
        <v>5</v>
      </c>
      <c r="J412" s="339">
        <v>6</v>
      </c>
      <c r="K412" s="260">
        <v>0</v>
      </c>
      <c r="L412" s="336">
        <v>13</v>
      </c>
    </row>
    <row r="413" spans="1:12" ht="11.15" customHeight="1" x14ac:dyDescent="0.25">
      <c r="A413" s="165"/>
      <c r="B413" s="258" t="s">
        <v>151</v>
      </c>
      <c r="C413" s="297"/>
      <c r="D413" s="259">
        <v>2022</v>
      </c>
      <c r="E413" s="337">
        <v>0</v>
      </c>
      <c r="F413" s="338">
        <v>3</v>
      </c>
      <c r="G413" s="339">
        <v>3</v>
      </c>
      <c r="H413" s="337">
        <v>0</v>
      </c>
      <c r="I413" s="338">
        <v>1</v>
      </c>
      <c r="J413" s="339">
        <v>1</v>
      </c>
      <c r="K413" s="260">
        <v>0</v>
      </c>
      <c r="L413" s="336">
        <v>14</v>
      </c>
    </row>
    <row r="414" spans="1:12" ht="11.15" customHeight="1" x14ac:dyDescent="0.25">
      <c r="A414" s="165"/>
      <c r="B414" s="258" t="s">
        <v>151</v>
      </c>
      <c r="C414" s="297"/>
      <c r="D414" s="259">
        <v>2023</v>
      </c>
      <c r="E414" s="337">
        <v>1</v>
      </c>
      <c r="F414" s="338">
        <v>3</v>
      </c>
      <c r="G414" s="339">
        <v>4</v>
      </c>
      <c r="H414" s="337">
        <v>0</v>
      </c>
      <c r="I414" s="338">
        <v>3</v>
      </c>
      <c r="J414" s="339">
        <v>3</v>
      </c>
      <c r="K414" s="260">
        <v>3</v>
      </c>
      <c r="L414" s="336">
        <v>14</v>
      </c>
    </row>
    <row r="415" spans="1:12" ht="11.15" customHeight="1" x14ac:dyDescent="0.25">
      <c r="A415" s="165"/>
      <c r="B415" s="258" t="s">
        <v>151</v>
      </c>
      <c r="C415" s="297"/>
      <c r="D415" s="259">
        <v>2024</v>
      </c>
      <c r="E415" s="337">
        <v>0</v>
      </c>
      <c r="F415" s="338">
        <v>2</v>
      </c>
      <c r="G415" s="339">
        <v>2</v>
      </c>
      <c r="H415" s="337">
        <v>0</v>
      </c>
      <c r="I415" s="338">
        <v>5</v>
      </c>
      <c r="J415" s="339">
        <v>5</v>
      </c>
      <c r="K415" s="260">
        <v>4</v>
      </c>
      <c r="L415" s="336">
        <v>15</v>
      </c>
    </row>
    <row r="416" spans="1:12" ht="11.15" customHeight="1" x14ac:dyDescent="0.25">
      <c r="A416" s="165"/>
      <c r="B416" s="258" t="s">
        <v>151</v>
      </c>
      <c r="C416" s="297"/>
      <c r="D416" s="259">
        <v>2025</v>
      </c>
      <c r="E416" s="337">
        <v>2</v>
      </c>
      <c r="F416" s="338">
        <v>1</v>
      </c>
      <c r="G416" s="339">
        <v>3</v>
      </c>
      <c r="H416" s="337">
        <v>0</v>
      </c>
      <c r="I416" s="338">
        <v>2</v>
      </c>
      <c r="J416" s="339">
        <v>2</v>
      </c>
      <c r="K416" s="260">
        <v>1</v>
      </c>
      <c r="L416" s="336">
        <v>16</v>
      </c>
    </row>
    <row r="417" spans="1:12" ht="6.65" customHeight="1" x14ac:dyDescent="0.25">
      <c r="A417" s="165"/>
      <c r="B417" s="258"/>
      <c r="C417" s="297"/>
      <c r="D417" s="259"/>
      <c r="E417" s="337"/>
      <c r="F417" s="338"/>
      <c r="G417" s="339"/>
      <c r="H417" s="337"/>
      <c r="I417" s="338"/>
      <c r="J417" s="339"/>
      <c r="K417" s="260"/>
      <c r="L417" s="336"/>
    </row>
    <row r="418" spans="1:12" ht="11.15" customHeight="1" x14ac:dyDescent="0.25">
      <c r="A418" s="165">
        <v>66</v>
      </c>
      <c r="B418" s="258" t="s">
        <v>153</v>
      </c>
      <c r="C418" s="297" t="s">
        <v>154</v>
      </c>
      <c r="D418" s="259">
        <v>2021</v>
      </c>
      <c r="E418" s="337">
        <v>0</v>
      </c>
      <c r="F418" s="338">
        <v>0</v>
      </c>
      <c r="G418" s="339">
        <v>0</v>
      </c>
      <c r="H418" s="337">
        <v>0</v>
      </c>
      <c r="I418" s="338">
        <v>0</v>
      </c>
      <c r="J418" s="339">
        <v>0</v>
      </c>
      <c r="K418" s="260">
        <v>1</v>
      </c>
      <c r="L418" s="336">
        <v>9</v>
      </c>
    </row>
    <row r="419" spans="1:12" ht="11.15" customHeight="1" x14ac:dyDescent="0.25">
      <c r="A419" s="165"/>
      <c r="B419" s="258" t="s">
        <v>153</v>
      </c>
      <c r="C419" s="297"/>
      <c r="D419" s="259">
        <v>2022</v>
      </c>
      <c r="E419" s="337">
        <v>0</v>
      </c>
      <c r="F419" s="338">
        <v>0</v>
      </c>
      <c r="G419" s="339">
        <v>0</v>
      </c>
      <c r="H419" s="337">
        <v>0</v>
      </c>
      <c r="I419" s="338">
        <v>0</v>
      </c>
      <c r="J419" s="339">
        <v>0</v>
      </c>
      <c r="K419" s="260">
        <v>0</v>
      </c>
      <c r="L419" s="336">
        <v>9</v>
      </c>
    </row>
    <row r="420" spans="1:12" ht="11.15" customHeight="1" x14ac:dyDescent="0.25">
      <c r="A420" s="165"/>
      <c r="B420" s="258" t="s">
        <v>153</v>
      </c>
      <c r="C420" s="297"/>
      <c r="D420" s="259">
        <v>2023</v>
      </c>
      <c r="E420" s="337">
        <v>1</v>
      </c>
      <c r="F420" s="338">
        <v>0</v>
      </c>
      <c r="G420" s="339">
        <v>1</v>
      </c>
      <c r="H420" s="337">
        <v>1</v>
      </c>
      <c r="I420" s="338">
        <v>0</v>
      </c>
      <c r="J420" s="339">
        <v>1</v>
      </c>
      <c r="K420" s="260">
        <v>2</v>
      </c>
      <c r="L420" s="336">
        <v>8</v>
      </c>
    </row>
    <row r="421" spans="1:12" ht="11.15" customHeight="1" x14ac:dyDescent="0.25">
      <c r="A421" s="165"/>
      <c r="B421" s="258" t="s">
        <v>153</v>
      </c>
      <c r="C421" s="297"/>
      <c r="D421" s="259">
        <v>2024</v>
      </c>
      <c r="E421" s="337">
        <v>0</v>
      </c>
      <c r="F421" s="338">
        <v>0</v>
      </c>
      <c r="G421" s="339">
        <v>0</v>
      </c>
      <c r="H421" s="337">
        <v>0</v>
      </c>
      <c r="I421" s="338">
        <v>0</v>
      </c>
      <c r="J421" s="339">
        <v>0</v>
      </c>
      <c r="K421" s="260">
        <v>1</v>
      </c>
      <c r="L421" s="336">
        <v>7</v>
      </c>
    </row>
    <row r="422" spans="1:12" ht="11.15" customHeight="1" x14ac:dyDescent="0.25">
      <c r="A422" s="165"/>
      <c r="B422" s="258" t="s">
        <v>153</v>
      </c>
      <c r="C422" s="297"/>
      <c r="D422" s="259">
        <v>2025</v>
      </c>
      <c r="E422" s="337">
        <v>0</v>
      </c>
      <c r="F422" s="338">
        <v>0</v>
      </c>
      <c r="G422" s="339">
        <v>0</v>
      </c>
      <c r="H422" s="337">
        <v>0</v>
      </c>
      <c r="I422" s="338">
        <v>0</v>
      </c>
      <c r="J422" s="339">
        <v>0</v>
      </c>
      <c r="K422" s="260">
        <v>0</v>
      </c>
      <c r="L422" s="336">
        <v>7</v>
      </c>
    </row>
    <row r="423" spans="1:12" ht="6.65" customHeight="1" x14ac:dyDescent="0.25">
      <c r="A423" s="165"/>
      <c r="B423" s="258"/>
      <c r="C423" s="297"/>
      <c r="D423" s="259"/>
      <c r="E423" s="337"/>
      <c r="F423" s="338"/>
      <c r="G423" s="339"/>
      <c r="H423" s="337"/>
      <c r="I423" s="338"/>
      <c r="J423" s="339"/>
      <c r="K423" s="260"/>
      <c r="L423" s="336"/>
    </row>
    <row r="424" spans="1:12" ht="24.65" customHeight="1" x14ac:dyDescent="0.25">
      <c r="A424" s="169"/>
      <c r="B424" s="166"/>
      <c r="C424" s="368" t="s">
        <v>1</v>
      </c>
      <c r="D424" s="319" t="s">
        <v>2</v>
      </c>
      <c r="E424" s="350" t="s">
        <v>324</v>
      </c>
      <c r="F424" s="346"/>
      <c r="G424" s="347"/>
      <c r="H424" s="321" t="s">
        <v>4</v>
      </c>
      <c r="I424" s="346"/>
      <c r="J424" s="346"/>
      <c r="K424" s="348" t="s">
        <v>5</v>
      </c>
      <c r="L424" s="323" t="s">
        <v>6</v>
      </c>
    </row>
    <row r="425" spans="1:12" ht="6.65" customHeight="1" x14ac:dyDescent="0.25">
      <c r="A425" s="165"/>
      <c r="B425" s="258"/>
      <c r="C425" s="170"/>
      <c r="D425" s="259"/>
      <c r="E425" s="261"/>
      <c r="F425" s="155"/>
      <c r="G425" s="340"/>
      <c r="H425" s="261"/>
      <c r="I425" s="155"/>
      <c r="J425" s="340"/>
      <c r="K425" s="261"/>
      <c r="L425" s="345"/>
    </row>
    <row r="426" spans="1:12" ht="11" x14ac:dyDescent="0.25">
      <c r="A426" s="165">
        <v>67</v>
      </c>
      <c r="B426" s="258" t="s">
        <v>155</v>
      </c>
      <c r="C426" s="170" t="s">
        <v>156</v>
      </c>
      <c r="D426" s="259">
        <v>2021</v>
      </c>
      <c r="E426" s="260">
        <v>5</v>
      </c>
      <c r="F426" s="165">
        <v>0</v>
      </c>
      <c r="G426" s="335">
        <v>5</v>
      </c>
      <c r="H426" s="260">
        <v>4</v>
      </c>
      <c r="I426" s="334">
        <v>0</v>
      </c>
      <c r="J426" s="335">
        <v>4</v>
      </c>
      <c r="K426" s="260">
        <v>29</v>
      </c>
      <c r="L426" s="336">
        <v>303</v>
      </c>
    </row>
    <row r="427" spans="1:12" ht="11" x14ac:dyDescent="0.25">
      <c r="A427" s="165"/>
      <c r="B427" s="258" t="s">
        <v>155</v>
      </c>
      <c r="C427" s="170"/>
      <c r="D427" s="259">
        <v>2022</v>
      </c>
      <c r="E427" s="260">
        <v>2</v>
      </c>
      <c r="F427" s="165">
        <v>0</v>
      </c>
      <c r="G427" s="335">
        <v>2</v>
      </c>
      <c r="H427" s="260">
        <v>7</v>
      </c>
      <c r="I427" s="334">
        <v>0</v>
      </c>
      <c r="J427" s="335">
        <v>7</v>
      </c>
      <c r="K427" s="260">
        <v>27</v>
      </c>
      <c r="L427" s="336">
        <v>283</v>
      </c>
    </row>
    <row r="428" spans="1:12" ht="11" x14ac:dyDescent="0.25">
      <c r="A428" s="165"/>
      <c r="B428" s="258" t="s">
        <v>155</v>
      </c>
      <c r="C428" s="170"/>
      <c r="D428" s="259">
        <v>2023</v>
      </c>
      <c r="E428" s="260">
        <v>6</v>
      </c>
      <c r="F428" s="165">
        <v>0</v>
      </c>
      <c r="G428" s="335">
        <v>6</v>
      </c>
      <c r="H428" s="260">
        <v>6</v>
      </c>
      <c r="I428" s="334">
        <v>0</v>
      </c>
      <c r="J428" s="335">
        <v>6</v>
      </c>
      <c r="K428" s="260">
        <v>14</v>
      </c>
      <c r="L428" s="336">
        <v>275</v>
      </c>
    </row>
    <row r="429" spans="1:12" ht="11" x14ac:dyDescent="0.25">
      <c r="A429" s="165"/>
      <c r="B429" s="258" t="s">
        <v>155</v>
      </c>
      <c r="C429" s="170"/>
      <c r="D429" s="259">
        <v>2024</v>
      </c>
      <c r="E429" s="260">
        <v>4</v>
      </c>
      <c r="F429" s="165">
        <v>0</v>
      </c>
      <c r="G429" s="335">
        <v>4</v>
      </c>
      <c r="H429" s="260">
        <v>5</v>
      </c>
      <c r="I429" s="334">
        <v>0</v>
      </c>
      <c r="J429" s="335">
        <v>5</v>
      </c>
      <c r="K429" s="260">
        <v>16</v>
      </c>
      <c r="L429" s="336">
        <v>264</v>
      </c>
    </row>
    <row r="430" spans="1:12" ht="11" x14ac:dyDescent="0.25">
      <c r="A430" s="165"/>
      <c r="B430" s="258" t="s">
        <v>155</v>
      </c>
      <c r="C430" s="170"/>
      <c r="D430" s="259">
        <v>2025</v>
      </c>
      <c r="E430" s="260">
        <v>8</v>
      </c>
      <c r="F430" s="165">
        <v>0</v>
      </c>
      <c r="G430" s="335">
        <v>8</v>
      </c>
      <c r="H430" s="260">
        <v>4</v>
      </c>
      <c r="I430" s="334">
        <v>0</v>
      </c>
      <c r="J430" s="335">
        <v>4</v>
      </c>
      <c r="K430" s="260">
        <v>30</v>
      </c>
      <c r="L430" s="336">
        <v>238</v>
      </c>
    </row>
    <row r="431" spans="1:12" ht="6.65" customHeight="1" x14ac:dyDescent="0.25">
      <c r="A431" s="165"/>
      <c r="B431" s="258"/>
      <c r="C431" s="170"/>
      <c r="D431" s="259"/>
      <c r="E431" s="260"/>
      <c r="F431" s="165"/>
      <c r="G431" s="335"/>
      <c r="H431" s="260"/>
      <c r="I431" s="334"/>
      <c r="J431" s="335"/>
      <c r="K431" s="260"/>
      <c r="L431" s="336"/>
    </row>
    <row r="432" spans="1:12" ht="11" x14ac:dyDescent="0.25">
      <c r="A432" s="165">
        <v>68</v>
      </c>
      <c r="B432" s="258" t="s">
        <v>157</v>
      </c>
      <c r="C432" s="170" t="s">
        <v>158</v>
      </c>
      <c r="D432" s="259">
        <v>2021</v>
      </c>
      <c r="E432" s="260">
        <v>3</v>
      </c>
      <c r="F432" s="165">
        <v>22</v>
      </c>
      <c r="G432" s="335">
        <v>25</v>
      </c>
      <c r="H432" s="260">
        <v>0</v>
      </c>
      <c r="I432" s="334">
        <v>20</v>
      </c>
      <c r="J432" s="335">
        <v>20</v>
      </c>
      <c r="K432" s="260">
        <v>6</v>
      </c>
      <c r="L432" s="336">
        <v>229</v>
      </c>
    </row>
    <row r="433" spans="1:12" ht="11" x14ac:dyDescent="0.25">
      <c r="A433" s="165"/>
      <c r="B433" s="258" t="s">
        <v>157</v>
      </c>
      <c r="C433" s="170"/>
      <c r="D433" s="259">
        <v>2022</v>
      </c>
      <c r="E433" s="260">
        <v>0</v>
      </c>
      <c r="F433" s="165">
        <v>22</v>
      </c>
      <c r="G433" s="335">
        <v>22</v>
      </c>
      <c r="H433" s="260">
        <v>1</v>
      </c>
      <c r="I433" s="334">
        <v>5</v>
      </c>
      <c r="J433" s="335">
        <v>6</v>
      </c>
      <c r="K433" s="260">
        <v>4</v>
      </c>
      <c r="L433" s="336">
        <v>231</v>
      </c>
    </row>
    <row r="434" spans="1:12" ht="11" x14ac:dyDescent="0.25">
      <c r="A434" s="165"/>
      <c r="B434" s="258" t="s">
        <v>157</v>
      </c>
      <c r="C434" s="170"/>
      <c r="D434" s="259">
        <v>2023</v>
      </c>
      <c r="E434" s="260">
        <v>3</v>
      </c>
      <c r="F434" s="165">
        <v>12</v>
      </c>
      <c r="G434" s="335">
        <v>15</v>
      </c>
      <c r="H434" s="260">
        <v>1</v>
      </c>
      <c r="I434" s="334">
        <v>17</v>
      </c>
      <c r="J434" s="335">
        <v>18</v>
      </c>
      <c r="K434" s="260">
        <v>3</v>
      </c>
      <c r="L434" s="336">
        <v>246</v>
      </c>
    </row>
    <row r="435" spans="1:12" ht="11" x14ac:dyDescent="0.25">
      <c r="A435" s="165"/>
      <c r="B435" s="258" t="s">
        <v>157</v>
      </c>
      <c r="C435" s="170"/>
      <c r="D435" s="259">
        <v>2024</v>
      </c>
      <c r="E435" s="260">
        <v>0</v>
      </c>
      <c r="F435" s="165">
        <v>23</v>
      </c>
      <c r="G435" s="335">
        <v>23</v>
      </c>
      <c r="H435" s="260">
        <v>1</v>
      </c>
      <c r="I435" s="334">
        <v>29</v>
      </c>
      <c r="J435" s="335">
        <v>30</v>
      </c>
      <c r="K435" s="260">
        <v>2</v>
      </c>
      <c r="L435" s="336">
        <v>274</v>
      </c>
    </row>
    <row r="436" spans="1:12" ht="11" x14ac:dyDescent="0.25">
      <c r="A436" s="165"/>
      <c r="B436" s="258" t="s">
        <v>157</v>
      </c>
      <c r="C436" s="170"/>
      <c r="D436" s="259">
        <v>2025</v>
      </c>
      <c r="E436" s="260">
        <v>1</v>
      </c>
      <c r="F436" s="165">
        <v>9</v>
      </c>
      <c r="G436" s="335">
        <v>10</v>
      </c>
      <c r="H436" s="260">
        <v>1</v>
      </c>
      <c r="I436" s="334">
        <v>2</v>
      </c>
      <c r="J436" s="335">
        <v>3</v>
      </c>
      <c r="K436" s="260">
        <v>11</v>
      </c>
      <c r="L436" s="336">
        <v>266</v>
      </c>
    </row>
    <row r="437" spans="1:12" ht="6.65" customHeight="1" x14ac:dyDescent="0.25">
      <c r="A437" s="165"/>
      <c r="B437" s="258"/>
      <c r="C437" s="170"/>
      <c r="D437" s="259"/>
      <c r="E437" s="260"/>
      <c r="F437" s="165"/>
      <c r="G437" s="335"/>
      <c r="H437" s="260"/>
      <c r="I437" s="334"/>
      <c r="J437" s="335"/>
      <c r="K437" s="260"/>
      <c r="L437" s="336"/>
    </row>
    <row r="438" spans="1:12" ht="11" x14ac:dyDescent="0.25">
      <c r="A438" s="165">
        <v>69</v>
      </c>
      <c r="B438" s="258" t="s">
        <v>159</v>
      </c>
      <c r="C438" s="170" t="s">
        <v>160</v>
      </c>
      <c r="D438" s="259">
        <v>2021</v>
      </c>
      <c r="E438" s="260">
        <v>149</v>
      </c>
      <c r="F438" s="165">
        <v>124</v>
      </c>
      <c r="G438" s="335">
        <v>273</v>
      </c>
      <c r="H438" s="260">
        <v>131</v>
      </c>
      <c r="I438" s="334">
        <v>83</v>
      </c>
      <c r="J438" s="335">
        <v>214</v>
      </c>
      <c r="K438" s="260">
        <v>85</v>
      </c>
      <c r="L438" s="336">
        <v>1476</v>
      </c>
    </row>
    <row r="439" spans="1:12" ht="11" x14ac:dyDescent="0.25">
      <c r="A439" s="165"/>
      <c r="B439" s="258" t="s">
        <v>159</v>
      </c>
      <c r="C439" s="170"/>
      <c r="D439" s="259">
        <v>2022</v>
      </c>
      <c r="E439" s="260">
        <v>137</v>
      </c>
      <c r="F439" s="165">
        <v>125</v>
      </c>
      <c r="G439" s="335">
        <v>262</v>
      </c>
      <c r="H439" s="260">
        <v>150</v>
      </c>
      <c r="I439" s="334">
        <v>169</v>
      </c>
      <c r="J439" s="335">
        <v>319</v>
      </c>
      <c r="K439" s="260">
        <v>44</v>
      </c>
      <c r="L439" s="336">
        <v>1751</v>
      </c>
    </row>
    <row r="440" spans="1:12" ht="11" x14ac:dyDescent="0.25">
      <c r="A440" s="165"/>
      <c r="B440" s="258" t="s">
        <v>159</v>
      </c>
      <c r="C440" s="170"/>
      <c r="D440" s="259">
        <v>2023</v>
      </c>
      <c r="E440" s="260">
        <v>107</v>
      </c>
      <c r="F440" s="165">
        <v>126</v>
      </c>
      <c r="G440" s="335">
        <v>233</v>
      </c>
      <c r="H440" s="260">
        <v>144</v>
      </c>
      <c r="I440" s="334">
        <v>105</v>
      </c>
      <c r="J440" s="335">
        <v>249</v>
      </c>
      <c r="K440" s="260">
        <v>126</v>
      </c>
      <c r="L440" s="336">
        <v>1874</v>
      </c>
    </row>
    <row r="441" spans="1:12" ht="11" x14ac:dyDescent="0.25">
      <c r="A441" s="165"/>
      <c r="B441" s="258" t="s">
        <v>159</v>
      </c>
      <c r="C441" s="170"/>
      <c r="D441" s="259">
        <v>2024</v>
      </c>
      <c r="E441" s="260">
        <v>85</v>
      </c>
      <c r="F441" s="165">
        <v>139</v>
      </c>
      <c r="G441" s="335">
        <v>224</v>
      </c>
      <c r="H441" s="260">
        <v>118</v>
      </c>
      <c r="I441" s="334">
        <v>149</v>
      </c>
      <c r="J441" s="335">
        <v>267</v>
      </c>
      <c r="K441" s="260">
        <v>93</v>
      </c>
      <c r="L441" s="336">
        <v>2048</v>
      </c>
    </row>
    <row r="442" spans="1:12" ht="11" x14ac:dyDescent="0.25">
      <c r="A442" s="165"/>
      <c r="B442" s="258" t="s">
        <v>159</v>
      </c>
      <c r="C442" s="170"/>
      <c r="D442" s="259">
        <v>2025</v>
      </c>
      <c r="E442" s="260">
        <v>95</v>
      </c>
      <c r="F442" s="165">
        <v>184</v>
      </c>
      <c r="G442" s="335">
        <v>279</v>
      </c>
      <c r="H442" s="260">
        <v>79</v>
      </c>
      <c r="I442" s="334">
        <v>86</v>
      </c>
      <c r="J442" s="335">
        <v>165</v>
      </c>
      <c r="K442" s="260">
        <v>105</v>
      </c>
      <c r="L442" s="336">
        <v>2108</v>
      </c>
    </row>
    <row r="443" spans="1:12" ht="6.65" customHeight="1" x14ac:dyDescent="0.25">
      <c r="A443" s="165"/>
      <c r="B443" s="258"/>
      <c r="C443" s="170"/>
      <c r="D443" s="259"/>
      <c r="E443" s="260"/>
      <c r="F443" s="165"/>
      <c r="G443" s="335"/>
      <c r="H443" s="260"/>
      <c r="I443" s="334"/>
      <c r="J443" s="335"/>
      <c r="K443" s="260"/>
      <c r="L443" s="336"/>
    </row>
    <row r="444" spans="1:12" ht="11" x14ac:dyDescent="0.25">
      <c r="A444" s="165">
        <v>70</v>
      </c>
      <c r="B444" s="258" t="s">
        <v>161</v>
      </c>
      <c r="C444" s="170" t="s">
        <v>162</v>
      </c>
      <c r="D444" s="259">
        <v>2021</v>
      </c>
      <c r="E444" s="260" t="s">
        <v>310</v>
      </c>
      <c r="F444" s="165" t="s">
        <v>310</v>
      </c>
      <c r="G444" s="335" t="s">
        <v>310</v>
      </c>
      <c r="H444" s="260" t="s">
        <v>310</v>
      </c>
      <c r="I444" s="334" t="s">
        <v>310</v>
      </c>
      <c r="J444" s="335" t="s">
        <v>310</v>
      </c>
      <c r="K444" s="260" t="s">
        <v>310</v>
      </c>
      <c r="L444" s="336" t="s">
        <v>310</v>
      </c>
    </row>
    <row r="445" spans="1:12" ht="11" x14ac:dyDescent="0.25">
      <c r="A445" s="165"/>
      <c r="B445" s="258" t="s">
        <v>161</v>
      </c>
      <c r="C445" s="170" t="s">
        <v>163</v>
      </c>
      <c r="D445" s="259">
        <v>2022</v>
      </c>
      <c r="E445" s="260">
        <v>0</v>
      </c>
      <c r="F445" s="165">
        <v>0</v>
      </c>
      <c r="G445" s="335">
        <v>0</v>
      </c>
      <c r="H445" s="260">
        <v>0</v>
      </c>
      <c r="I445" s="334">
        <v>0</v>
      </c>
      <c r="J445" s="335">
        <v>0</v>
      </c>
      <c r="K445" s="260">
        <v>0</v>
      </c>
      <c r="L445" s="336">
        <v>0</v>
      </c>
    </row>
    <row r="446" spans="1:12" ht="11" x14ac:dyDescent="0.25">
      <c r="A446" s="165"/>
      <c r="B446" s="258" t="s">
        <v>161</v>
      </c>
      <c r="C446" s="170"/>
      <c r="D446" s="259">
        <v>2023</v>
      </c>
      <c r="E446" s="260">
        <v>0</v>
      </c>
      <c r="F446" s="165">
        <v>0</v>
      </c>
      <c r="G446" s="335">
        <v>0</v>
      </c>
      <c r="H446" s="260">
        <v>0</v>
      </c>
      <c r="I446" s="334">
        <v>0</v>
      </c>
      <c r="J446" s="335">
        <v>0</v>
      </c>
      <c r="K446" s="260">
        <v>0</v>
      </c>
      <c r="L446" s="336">
        <v>0</v>
      </c>
    </row>
    <row r="447" spans="1:12" ht="11" x14ac:dyDescent="0.25">
      <c r="A447" s="165"/>
      <c r="B447" s="258" t="s">
        <v>161</v>
      </c>
      <c r="C447" s="170"/>
      <c r="D447" s="259">
        <v>2024</v>
      </c>
      <c r="E447" s="260">
        <v>0</v>
      </c>
      <c r="F447" s="165">
        <v>0</v>
      </c>
      <c r="G447" s="335">
        <v>0</v>
      </c>
      <c r="H447" s="260">
        <v>0</v>
      </c>
      <c r="I447" s="334">
        <v>0</v>
      </c>
      <c r="J447" s="335">
        <v>0</v>
      </c>
      <c r="K447" s="260">
        <v>0</v>
      </c>
      <c r="L447" s="336">
        <v>0</v>
      </c>
    </row>
    <row r="448" spans="1:12" ht="11" x14ac:dyDescent="0.25">
      <c r="A448" s="165"/>
      <c r="B448" s="258" t="s">
        <v>161</v>
      </c>
      <c r="C448" s="170"/>
      <c r="D448" s="259">
        <v>2025</v>
      </c>
      <c r="E448" s="260">
        <v>0</v>
      </c>
      <c r="F448" s="165">
        <v>0</v>
      </c>
      <c r="G448" s="335">
        <v>0</v>
      </c>
      <c r="H448" s="260">
        <v>0</v>
      </c>
      <c r="I448" s="334">
        <v>0</v>
      </c>
      <c r="J448" s="335">
        <v>0</v>
      </c>
      <c r="K448" s="260">
        <v>0</v>
      </c>
      <c r="L448" s="336">
        <v>0</v>
      </c>
    </row>
    <row r="449" spans="1:12" ht="6.65" customHeight="1" x14ac:dyDescent="0.25">
      <c r="A449" s="165"/>
      <c r="B449" s="258"/>
      <c r="C449" s="170"/>
      <c r="D449" s="259"/>
      <c r="E449" s="260"/>
      <c r="F449" s="165"/>
      <c r="G449" s="335"/>
      <c r="H449" s="260"/>
      <c r="I449" s="334"/>
      <c r="J449" s="335"/>
      <c r="K449" s="260"/>
      <c r="L449" s="336"/>
    </row>
    <row r="450" spans="1:12" ht="11" x14ac:dyDescent="0.25">
      <c r="A450" s="165">
        <v>71</v>
      </c>
      <c r="B450" s="258" t="s">
        <v>164</v>
      </c>
      <c r="C450" s="170" t="s">
        <v>165</v>
      </c>
      <c r="D450" s="259">
        <v>2021</v>
      </c>
      <c r="E450" s="260">
        <v>2</v>
      </c>
      <c r="F450" s="165">
        <v>5</v>
      </c>
      <c r="G450" s="335">
        <v>7</v>
      </c>
      <c r="H450" s="260">
        <v>0</v>
      </c>
      <c r="I450" s="334">
        <v>6</v>
      </c>
      <c r="J450" s="335">
        <v>6</v>
      </c>
      <c r="K450" s="260">
        <v>0</v>
      </c>
      <c r="L450" s="336">
        <v>121</v>
      </c>
    </row>
    <row r="451" spans="1:12" ht="11" x14ac:dyDescent="0.25">
      <c r="A451" s="165"/>
      <c r="B451" s="258" t="s">
        <v>164</v>
      </c>
      <c r="C451" s="170" t="s">
        <v>166</v>
      </c>
      <c r="D451" s="259">
        <v>2022</v>
      </c>
      <c r="E451" s="260">
        <v>0</v>
      </c>
      <c r="F451" s="165">
        <v>3</v>
      </c>
      <c r="G451" s="335">
        <v>3</v>
      </c>
      <c r="H451" s="260">
        <v>0</v>
      </c>
      <c r="I451" s="334">
        <v>7</v>
      </c>
      <c r="J451" s="335">
        <v>7</v>
      </c>
      <c r="K451" s="260">
        <v>0</v>
      </c>
      <c r="L451" s="336">
        <v>133</v>
      </c>
    </row>
    <row r="452" spans="1:12" ht="11" x14ac:dyDescent="0.25">
      <c r="A452" s="165"/>
      <c r="B452" s="258" t="s">
        <v>164</v>
      </c>
      <c r="C452" s="170" t="s">
        <v>167</v>
      </c>
      <c r="D452" s="259">
        <v>2023</v>
      </c>
      <c r="E452" s="260">
        <v>2</v>
      </c>
      <c r="F452" s="165">
        <v>6</v>
      </c>
      <c r="G452" s="335">
        <v>8</v>
      </c>
      <c r="H452" s="260">
        <v>5</v>
      </c>
      <c r="I452" s="334">
        <v>7</v>
      </c>
      <c r="J452" s="335">
        <v>12</v>
      </c>
      <c r="K452" s="260">
        <v>0</v>
      </c>
      <c r="L452" s="336">
        <v>145</v>
      </c>
    </row>
    <row r="453" spans="1:12" ht="11" x14ac:dyDescent="0.25">
      <c r="A453" s="165"/>
      <c r="B453" s="258" t="s">
        <v>164</v>
      </c>
      <c r="C453" s="170" t="s">
        <v>168</v>
      </c>
      <c r="D453" s="259">
        <v>2024</v>
      </c>
      <c r="E453" s="260">
        <v>0</v>
      </c>
      <c r="F453" s="165">
        <v>6</v>
      </c>
      <c r="G453" s="335">
        <v>6</v>
      </c>
      <c r="H453" s="260">
        <v>0</v>
      </c>
      <c r="I453" s="334">
        <v>3</v>
      </c>
      <c r="J453" s="335">
        <v>3</v>
      </c>
      <c r="K453" s="260">
        <v>0</v>
      </c>
      <c r="L453" s="336">
        <v>148</v>
      </c>
    </row>
    <row r="454" spans="1:12" ht="11" x14ac:dyDescent="0.25">
      <c r="A454" s="165"/>
      <c r="B454" s="258" t="s">
        <v>164</v>
      </c>
      <c r="C454" s="170"/>
      <c r="D454" s="259">
        <v>2025</v>
      </c>
      <c r="E454" s="260">
        <v>1</v>
      </c>
      <c r="F454" s="165">
        <v>8</v>
      </c>
      <c r="G454" s="335">
        <v>9</v>
      </c>
      <c r="H454" s="260">
        <v>1</v>
      </c>
      <c r="I454" s="334">
        <v>3</v>
      </c>
      <c r="J454" s="335">
        <v>4</v>
      </c>
      <c r="K454" s="260">
        <v>0</v>
      </c>
      <c r="L454" s="336">
        <v>152</v>
      </c>
    </row>
    <row r="455" spans="1:12" ht="6.65" customHeight="1" x14ac:dyDescent="0.25">
      <c r="A455" s="165"/>
      <c r="B455" s="258"/>
      <c r="C455" s="170"/>
      <c r="D455" s="259"/>
      <c r="E455" s="260"/>
      <c r="F455" s="165"/>
      <c r="G455" s="335"/>
      <c r="H455" s="260"/>
      <c r="I455" s="334"/>
      <c r="J455" s="335"/>
      <c r="K455" s="260"/>
      <c r="L455" s="336"/>
    </row>
    <row r="456" spans="1:12" ht="11" x14ac:dyDescent="0.25">
      <c r="A456" s="165">
        <v>72</v>
      </c>
      <c r="B456" s="258" t="s">
        <v>169</v>
      </c>
      <c r="C456" s="170" t="s">
        <v>170</v>
      </c>
      <c r="D456" s="259">
        <v>2021</v>
      </c>
      <c r="E456" s="260">
        <v>320</v>
      </c>
      <c r="F456" s="165">
        <v>622</v>
      </c>
      <c r="G456" s="335">
        <v>942</v>
      </c>
      <c r="H456" s="260">
        <v>506</v>
      </c>
      <c r="I456" s="334">
        <v>655</v>
      </c>
      <c r="J456" s="335">
        <v>1161</v>
      </c>
      <c r="K456" s="260">
        <v>32</v>
      </c>
      <c r="L456" s="336">
        <v>11083</v>
      </c>
    </row>
    <row r="457" spans="1:12" ht="11" x14ac:dyDescent="0.25">
      <c r="A457" s="165"/>
      <c r="B457" s="258" t="s">
        <v>169</v>
      </c>
      <c r="C457" s="170"/>
      <c r="D457" s="259">
        <v>2022</v>
      </c>
      <c r="E457" s="260">
        <v>297</v>
      </c>
      <c r="F457" s="165">
        <v>492</v>
      </c>
      <c r="G457" s="335">
        <v>789</v>
      </c>
      <c r="H457" s="260">
        <v>386</v>
      </c>
      <c r="I457" s="334">
        <v>570</v>
      </c>
      <c r="J457" s="335">
        <v>956</v>
      </c>
      <c r="K457" s="260">
        <v>159</v>
      </c>
      <c r="L457" s="336">
        <v>11880</v>
      </c>
    </row>
    <row r="458" spans="1:12" ht="11" x14ac:dyDescent="0.25">
      <c r="A458" s="165"/>
      <c r="B458" s="258" t="s">
        <v>169</v>
      </c>
      <c r="C458" s="170"/>
      <c r="D458" s="259">
        <v>2023</v>
      </c>
      <c r="E458" s="260">
        <v>321</v>
      </c>
      <c r="F458" s="165">
        <v>447</v>
      </c>
      <c r="G458" s="335">
        <v>768</v>
      </c>
      <c r="H458" s="260">
        <v>493</v>
      </c>
      <c r="I458" s="334">
        <v>552</v>
      </c>
      <c r="J458" s="335">
        <v>1045</v>
      </c>
      <c r="K458" s="260">
        <v>0</v>
      </c>
      <c r="L458" s="336">
        <v>12925</v>
      </c>
    </row>
    <row r="459" spans="1:12" ht="11" x14ac:dyDescent="0.25">
      <c r="A459" s="165"/>
      <c r="B459" s="258" t="s">
        <v>169</v>
      </c>
      <c r="C459" s="170"/>
      <c r="D459" s="259">
        <v>2024</v>
      </c>
      <c r="E459" s="260">
        <v>323</v>
      </c>
      <c r="F459" s="165">
        <v>411</v>
      </c>
      <c r="G459" s="335">
        <v>734</v>
      </c>
      <c r="H459" s="260">
        <v>340</v>
      </c>
      <c r="I459" s="334">
        <v>538</v>
      </c>
      <c r="J459" s="335">
        <v>878</v>
      </c>
      <c r="K459" s="260">
        <v>0</v>
      </c>
      <c r="L459" s="336">
        <v>13803</v>
      </c>
    </row>
    <row r="460" spans="1:12" ht="11" x14ac:dyDescent="0.25">
      <c r="A460" s="165"/>
      <c r="B460" s="258" t="s">
        <v>169</v>
      </c>
      <c r="C460" s="170"/>
      <c r="D460" s="259">
        <v>2025</v>
      </c>
      <c r="E460" s="260">
        <v>457</v>
      </c>
      <c r="F460" s="165">
        <v>438</v>
      </c>
      <c r="G460" s="335">
        <v>895</v>
      </c>
      <c r="H460" s="260">
        <v>339</v>
      </c>
      <c r="I460" s="334">
        <v>318</v>
      </c>
      <c r="J460" s="335">
        <v>657</v>
      </c>
      <c r="K460" s="260">
        <v>0</v>
      </c>
      <c r="L460" s="336">
        <v>14460</v>
      </c>
    </row>
    <row r="461" spans="1:12" ht="6.65" customHeight="1" x14ac:dyDescent="0.25">
      <c r="A461" s="165"/>
      <c r="B461" s="258"/>
      <c r="C461" s="170"/>
      <c r="D461" s="259"/>
      <c r="E461" s="260"/>
      <c r="F461" s="165"/>
      <c r="G461" s="335"/>
      <c r="H461" s="260"/>
      <c r="I461" s="334"/>
      <c r="J461" s="335"/>
      <c r="K461" s="260"/>
      <c r="L461" s="336"/>
    </row>
    <row r="462" spans="1:12" ht="11" x14ac:dyDescent="0.25">
      <c r="A462" s="165">
        <v>73</v>
      </c>
      <c r="B462" s="258" t="s">
        <v>171</v>
      </c>
      <c r="C462" s="170" t="s">
        <v>172</v>
      </c>
      <c r="D462" s="259">
        <v>2021</v>
      </c>
      <c r="E462" s="260">
        <v>376</v>
      </c>
      <c r="F462" s="165">
        <v>97</v>
      </c>
      <c r="G462" s="335">
        <v>473</v>
      </c>
      <c r="H462" s="260">
        <v>451</v>
      </c>
      <c r="I462" s="334">
        <v>73</v>
      </c>
      <c r="J462" s="335">
        <v>524</v>
      </c>
      <c r="K462" s="260">
        <v>502</v>
      </c>
      <c r="L462" s="336">
        <v>8339</v>
      </c>
    </row>
    <row r="463" spans="1:12" ht="11" x14ac:dyDescent="0.25">
      <c r="A463" s="165"/>
      <c r="B463" s="258" t="s">
        <v>171</v>
      </c>
      <c r="C463" s="170" t="s">
        <v>455</v>
      </c>
      <c r="D463" s="259">
        <v>2022</v>
      </c>
      <c r="E463" s="260">
        <v>317</v>
      </c>
      <c r="F463" s="165">
        <v>113</v>
      </c>
      <c r="G463" s="335">
        <v>430</v>
      </c>
      <c r="H463" s="260">
        <v>359</v>
      </c>
      <c r="I463" s="334">
        <v>76</v>
      </c>
      <c r="J463" s="335">
        <v>435</v>
      </c>
      <c r="K463" s="260">
        <v>357</v>
      </c>
      <c r="L463" s="336">
        <v>8417</v>
      </c>
    </row>
    <row r="464" spans="1:12" ht="11" x14ac:dyDescent="0.25">
      <c r="A464" s="165"/>
      <c r="B464" s="258" t="s">
        <v>171</v>
      </c>
      <c r="C464" s="288" t="s">
        <v>456</v>
      </c>
      <c r="D464" s="259">
        <v>2023</v>
      </c>
      <c r="E464" s="260">
        <v>201</v>
      </c>
      <c r="F464" s="165">
        <v>104</v>
      </c>
      <c r="G464" s="335">
        <v>305</v>
      </c>
      <c r="H464" s="260">
        <v>360</v>
      </c>
      <c r="I464" s="334">
        <v>100</v>
      </c>
      <c r="J464" s="335">
        <v>460</v>
      </c>
      <c r="K464" s="260">
        <v>285</v>
      </c>
      <c r="L464" s="336">
        <v>8592</v>
      </c>
    </row>
    <row r="465" spans="1:12" ht="11" x14ac:dyDescent="0.25">
      <c r="A465" s="165"/>
      <c r="B465" s="258" t="s">
        <v>171</v>
      </c>
      <c r="C465" s="170" t="s">
        <v>448</v>
      </c>
      <c r="D465" s="259">
        <v>2024</v>
      </c>
      <c r="E465" s="260">
        <v>368</v>
      </c>
      <c r="F465" s="165">
        <v>99</v>
      </c>
      <c r="G465" s="335">
        <v>467</v>
      </c>
      <c r="H465" s="260">
        <v>333</v>
      </c>
      <c r="I465" s="334">
        <v>102</v>
      </c>
      <c r="J465" s="335">
        <v>435</v>
      </c>
      <c r="K465" s="260">
        <v>381</v>
      </c>
      <c r="L465" s="336">
        <v>8646</v>
      </c>
    </row>
    <row r="466" spans="1:12" ht="11" x14ac:dyDescent="0.25">
      <c r="A466" s="165"/>
      <c r="B466" s="258" t="s">
        <v>171</v>
      </c>
      <c r="C466" s="170" t="s">
        <v>314</v>
      </c>
      <c r="D466" s="259">
        <v>2025</v>
      </c>
      <c r="E466" s="260">
        <v>310</v>
      </c>
      <c r="F466" s="165">
        <v>119</v>
      </c>
      <c r="G466" s="335">
        <v>429</v>
      </c>
      <c r="H466" s="260">
        <v>386</v>
      </c>
      <c r="I466" s="334">
        <v>119</v>
      </c>
      <c r="J466" s="335">
        <v>505</v>
      </c>
      <c r="K466" s="260">
        <v>294</v>
      </c>
      <c r="L466" s="336">
        <v>8857</v>
      </c>
    </row>
    <row r="467" spans="1:12" ht="6.65" customHeight="1" x14ac:dyDescent="0.25">
      <c r="A467" s="165"/>
      <c r="B467" s="258"/>
      <c r="C467" s="170"/>
      <c r="D467" s="259"/>
      <c r="E467" s="260"/>
      <c r="F467" s="165"/>
      <c r="G467" s="335"/>
      <c r="H467" s="260"/>
      <c r="I467" s="334"/>
      <c r="J467" s="335"/>
      <c r="K467" s="260"/>
      <c r="L467" s="336"/>
    </row>
    <row r="468" spans="1:12" ht="11" x14ac:dyDescent="0.25">
      <c r="A468" s="165">
        <v>73</v>
      </c>
      <c r="B468" s="258" t="s">
        <v>173</v>
      </c>
      <c r="C468" s="170" t="s">
        <v>449</v>
      </c>
      <c r="D468" s="259">
        <v>2021</v>
      </c>
      <c r="E468" s="260">
        <v>874</v>
      </c>
      <c r="F468" s="165">
        <v>555</v>
      </c>
      <c r="G468" s="335">
        <v>1429</v>
      </c>
      <c r="H468" s="260">
        <v>404</v>
      </c>
      <c r="I468" s="334">
        <v>681</v>
      </c>
      <c r="J468" s="335">
        <v>1085</v>
      </c>
      <c r="K468" s="260">
        <v>912</v>
      </c>
      <c r="L468" s="336">
        <v>19871</v>
      </c>
    </row>
    <row r="469" spans="1:12" ht="11" x14ac:dyDescent="0.25">
      <c r="A469" s="165"/>
      <c r="B469" s="258" t="s">
        <v>173</v>
      </c>
      <c r="C469" s="170" t="s">
        <v>174</v>
      </c>
      <c r="D469" s="259">
        <v>2022</v>
      </c>
      <c r="E469" s="260">
        <v>403</v>
      </c>
      <c r="F469" s="165">
        <v>542</v>
      </c>
      <c r="G469" s="335">
        <v>945</v>
      </c>
      <c r="H469" s="260">
        <v>491</v>
      </c>
      <c r="I469" s="334">
        <v>618</v>
      </c>
      <c r="J469" s="335">
        <v>1109</v>
      </c>
      <c r="K469" s="260">
        <v>955</v>
      </c>
      <c r="L469" s="336">
        <v>20025</v>
      </c>
    </row>
    <row r="470" spans="1:12" ht="11" x14ac:dyDescent="0.25">
      <c r="A470" s="165"/>
      <c r="B470" s="258" t="s">
        <v>173</v>
      </c>
      <c r="C470" s="170"/>
      <c r="D470" s="259">
        <v>2023</v>
      </c>
      <c r="E470" s="260">
        <v>341</v>
      </c>
      <c r="F470" s="165">
        <v>503</v>
      </c>
      <c r="G470" s="335">
        <v>844</v>
      </c>
      <c r="H470" s="260">
        <v>319</v>
      </c>
      <c r="I470" s="334">
        <v>370</v>
      </c>
      <c r="J470" s="335">
        <v>689</v>
      </c>
      <c r="K470" s="260">
        <v>892</v>
      </c>
      <c r="L470" s="336">
        <v>19792</v>
      </c>
    </row>
    <row r="471" spans="1:12" ht="11" x14ac:dyDescent="0.25">
      <c r="A471" s="165"/>
      <c r="B471" s="258" t="s">
        <v>173</v>
      </c>
      <c r="C471" s="170"/>
      <c r="D471" s="259">
        <v>2024</v>
      </c>
      <c r="E471" s="260">
        <v>331</v>
      </c>
      <c r="F471" s="165">
        <v>470</v>
      </c>
      <c r="G471" s="335">
        <v>801</v>
      </c>
      <c r="H471" s="260">
        <v>317</v>
      </c>
      <c r="I471" s="334">
        <v>490</v>
      </c>
      <c r="J471" s="335">
        <v>807</v>
      </c>
      <c r="K471" s="260">
        <v>1106</v>
      </c>
      <c r="L471" s="336">
        <v>19493</v>
      </c>
    </row>
    <row r="472" spans="1:12" ht="11.9" customHeight="1" x14ac:dyDescent="0.25">
      <c r="A472" s="165"/>
      <c r="B472" s="258" t="s">
        <v>173</v>
      </c>
      <c r="C472" s="170"/>
      <c r="D472" s="259">
        <v>2025</v>
      </c>
      <c r="E472" s="260">
        <v>388</v>
      </c>
      <c r="F472" s="165">
        <v>481</v>
      </c>
      <c r="G472" s="335">
        <v>869</v>
      </c>
      <c r="H472" s="260">
        <v>336</v>
      </c>
      <c r="I472" s="334">
        <v>482</v>
      </c>
      <c r="J472" s="335">
        <v>818</v>
      </c>
      <c r="K472" s="260">
        <v>1217</v>
      </c>
      <c r="L472" s="336">
        <v>19090</v>
      </c>
    </row>
    <row r="473" spans="1:12" ht="6.65" customHeight="1" x14ac:dyDescent="0.25">
      <c r="A473" s="165"/>
      <c r="B473" s="258"/>
      <c r="C473" s="170"/>
      <c r="D473" s="259"/>
      <c r="E473" s="260"/>
      <c r="F473" s="165"/>
      <c r="G473" s="335"/>
      <c r="H473" s="260"/>
      <c r="I473" s="334"/>
      <c r="J473" s="335"/>
      <c r="K473" s="260"/>
      <c r="L473" s="336"/>
    </row>
    <row r="474" spans="1:12" ht="11" x14ac:dyDescent="0.25">
      <c r="A474" s="165">
        <v>74</v>
      </c>
      <c r="B474" s="258" t="s">
        <v>175</v>
      </c>
      <c r="C474" s="170" t="s">
        <v>176</v>
      </c>
      <c r="D474" s="259">
        <v>2021</v>
      </c>
      <c r="E474" s="260">
        <v>18</v>
      </c>
      <c r="F474" s="165">
        <v>48</v>
      </c>
      <c r="G474" s="335">
        <v>66</v>
      </c>
      <c r="H474" s="260">
        <v>18</v>
      </c>
      <c r="I474" s="334">
        <v>48</v>
      </c>
      <c r="J474" s="335">
        <v>66</v>
      </c>
      <c r="K474" s="260">
        <v>46</v>
      </c>
      <c r="L474" s="336">
        <v>631</v>
      </c>
    </row>
    <row r="475" spans="1:12" ht="11" x14ac:dyDescent="0.25">
      <c r="A475" s="165"/>
      <c r="B475" s="258" t="s">
        <v>175</v>
      </c>
      <c r="C475" s="170"/>
      <c r="D475" s="259">
        <v>2022</v>
      </c>
      <c r="E475" s="260">
        <v>14</v>
      </c>
      <c r="F475" s="165">
        <v>55</v>
      </c>
      <c r="G475" s="335">
        <v>69</v>
      </c>
      <c r="H475" s="260">
        <v>21</v>
      </c>
      <c r="I475" s="334">
        <v>57</v>
      </c>
      <c r="J475" s="335">
        <v>78</v>
      </c>
      <c r="K475" s="260">
        <v>83</v>
      </c>
      <c r="L475" s="336">
        <v>626</v>
      </c>
    </row>
    <row r="476" spans="1:12" ht="11" x14ac:dyDescent="0.25">
      <c r="A476" s="165"/>
      <c r="B476" s="258" t="s">
        <v>175</v>
      </c>
      <c r="C476" s="170"/>
      <c r="D476" s="259">
        <v>2023</v>
      </c>
      <c r="E476" s="260">
        <v>10</v>
      </c>
      <c r="F476" s="165">
        <v>45</v>
      </c>
      <c r="G476" s="335">
        <v>55</v>
      </c>
      <c r="H476" s="260">
        <v>9</v>
      </c>
      <c r="I476" s="334">
        <v>32</v>
      </c>
      <c r="J476" s="335">
        <v>41</v>
      </c>
      <c r="K476" s="260">
        <v>51</v>
      </c>
      <c r="L476" s="336">
        <v>616</v>
      </c>
    </row>
    <row r="477" spans="1:12" ht="11" x14ac:dyDescent="0.25">
      <c r="A477" s="165"/>
      <c r="B477" s="258" t="s">
        <v>175</v>
      </c>
      <c r="C477" s="170"/>
      <c r="D477" s="259">
        <v>2024</v>
      </c>
      <c r="E477" s="260">
        <v>14</v>
      </c>
      <c r="F477" s="165">
        <v>48</v>
      </c>
      <c r="G477" s="335">
        <v>62</v>
      </c>
      <c r="H477" s="260">
        <v>15</v>
      </c>
      <c r="I477" s="334">
        <v>54</v>
      </c>
      <c r="J477" s="335">
        <v>69</v>
      </c>
      <c r="K477" s="260">
        <v>26</v>
      </c>
      <c r="L477" s="336">
        <v>658</v>
      </c>
    </row>
    <row r="478" spans="1:12" ht="11" x14ac:dyDescent="0.25">
      <c r="A478" s="165"/>
      <c r="B478" s="258" t="s">
        <v>175</v>
      </c>
      <c r="C478" s="170"/>
      <c r="D478" s="259">
        <v>2025</v>
      </c>
      <c r="E478" s="260">
        <v>16</v>
      </c>
      <c r="F478" s="165">
        <v>62</v>
      </c>
      <c r="G478" s="335">
        <v>78</v>
      </c>
      <c r="H478" s="260">
        <v>15</v>
      </c>
      <c r="I478" s="334">
        <v>60</v>
      </c>
      <c r="J478" s="335">
        <v>75</v>
      </c>
      <c r="K478" s="260">
        <v>25</v>
      </c>
      <c r="L478" s="336">
        <v>708</v>
      </c>
    </row>
    <row r="479" spans="1:12" ht="6.65" customHeight="1" x14ac:dyDescent="0.25">
      <c r="A479" s="165"/>
      <c r="B479" s="258"/>
      <c r="C479" s="170"/>
      <c r="D479" s="259"/>
      <c r="E479" s="260"/>
      <c r="F479" s="165"/>
      <c r="G479" s="335"/>
      <c r="H479" s="260"/>
      <c r="I479" s="334"/>
      <c r="J479" s="335"/>
      <c r="K479" s="260"/>
      <c r="L479" s="336"/>
    </row>
    <row r="480" spans="1:12" ht="11" x14ac:dyDescent="0.25">
      <c r="A480" s="165">
        <v>75</v>
      </c>
      <c r="B480" s="258" t="s">
        <v>177</v>
      </c>
      <c r="C480" s="170" t="s">
        <v>178</v>
      </c>
      <c r="D480" s="259">
        <v>2021</v>
      </c>
      <c r="E480" s="260">
        <v>77</v>
      </c>
      <c r="F480" s="165">
        <v>5</v>
      </c>
      <c r="G480" s="335">
        <v>82</v>
      </c>
      <c r="H480" s="260">
        <v>64</v>
      </c>
      <c r="I480" s="334">
        <v>2</v>
      </c>
      <c r="J480" s="335">
        <v>66</v>
      </c>
      <c r="K480" s="260">
        <v>29</v>
      </c>
      <c r="L480" s="336">
        <v>227</v>
      </c>
    </row>
    <row r="481" spans="1:12" ht="11" x14ac:dyDescent="0.25">
      <c r="A481" s="165"/>
      <c r="B481" s="258" t="s">
        <v>177</v>
      </c>
      <c r="C481" s="170"/>
      <c r="D481" s="259">
        <v>2022</v>
      </c>
      <c r="E481" s="260">
        <v>85</v>
      </c>
      <c r="F481" s="165">
        <v>7</v>
      </c>
      <c r="G481" s="335">
        <v>92</v>
      </c>
      <c r="H481" s="260">
        <v>47</v>
      </c>
      <c r="I481" s="334">
        <v>3</v>
      </c>
      <c r="J481" s="335">
        <v>50</v>
      </c>
      <c r="K481" s="260">
        <v>80</v>
      </c>
      <c r="L481" s="336">
        <v>201</v>
      </c>
    </row>
    <row r="482" spans="1:12" ht="11" x14ac:dyDescent="0.25">
      <c r="A482" s="165"/>
      <c r="B482" s="258" t="s">
        <v>177</v>
      </c>
      <c r="C482" s="170"/>
      <c r="D482" s="259">
        <v>2023</v>
      </c>
      <c r="E482" s="260">
        <v>83</v>
      </c>
      <c r="F482" s="165">
        <v>12</v>
      </c>
      <c r="G482" s="335">
        <v>95</v>
      </c>
      <c r="H482" s="260">
        <v>13</v>
      </c>
      <c r="I482" s="334">
        <v>0</v>
      </c>
      <c r="J482" s="335">
        <v>13</v>
      </c>
      <c r="K482" s="260">
        <v>99</v>
      </c>
      <c r="L482" s="336">
        <v>156</v>
      </c>
    </row>
    <row r="483" spans="1:12" ht="11" x14ac:dyDescent="0.25">
      <c r="A483" s="165"/>
      <c r="B483" s="258" t="s">
        <v>177</v>
      </c>
      <c r="C483" s="170"/>
      <c r="D483" s="259">
        <v>2024</v>
      </c>
      <c r="E483" s="260">
        <v>105</v>
      </c>
      <c r="F483" s="165">
        <v>13</v>
      </c>
      <c r="G483" s="335">
        <v>118</v>
      </c>
      <c r="H483" s="260">
        <v>85</v>
      </c>
      <c r="I483" s="334">
        <v>0</v>
      </c>
      <c r="J483" s="335">
        <v>85</v>
      </c>
      <c r="K483" s="260">
        <v>13</v>
      </c>
      <c r="L483" s="336">
        <v>228</v>
      </c>
    </row>
    <row r="484" spans="1:12" ht="11" x14ac:dyDescent="0.25">
      <c r="A484" s="165"/>
      <c r="B484" s="258" t="s">
        <v>177</v>
      </c>
      <c r="C484" s="170"/>
      <c r="D484" s="259">
        <v>2025</v>
      </c>
      <c r="E484" s="260">
        <v>56</v>
      </c>
      <c r="F484" s="165">
        <v>19</v>
      </c>
      <c r="G484" s="335">
        <v>75</v>
      </c>
      <c r="H484" s="260">
        <v>64</v>
      </c>
      <c r="I484" s="334">
        <v>4</v>
      </c>
      <c r="J484" s="335">
        <v>68</v>
      </c>
      <c r="K484" s="260">
        <v>148</v>
      </c>
      <c r="L484" s="336">
        <v>148</v>
      </c>
    </row>
    <row r="485" spans="1:12" ht="6.65" customHeight="1" x14ac:dyDescent="0.25">
      <c r="A485" s="165"/>
      <c r="B485" s="258"/>
      <c r="C485" s="170"/>
      <c r="D485" s="259"/>
      <c r="E485" s="260"/>
      <c r="F485" s="165"/>
      <c r="G485" s="335"/>
      <c r="H485" s="260"/>
      <c r="I485" s="334"/>
      <c r="J485" s="335"/>
      <c r="K485" s="260"/>
      <c r="L485" s="336"/>
    </row>
    <row r="486" spans="1:12" ht="11" x14ac:dyDescent="0.25">
      <c r="A486" s="260">
        <v>76</v>
      </c>
      <c r="B486" s="258" t="s">
        <v>179</v>
      </c>
      <c r="C486" s="170" t="s">
        <v>180</v>
      </c>
      <c r="D486" s="259">
        <v>2021</v>
      </c>
      <c r="E486" s="260" t="s">
        <v>310</v>
      </c>
      <c r="F486" s="165" t="s">
        <v>310</v>
      </c>
      <c r="G486" s="335" t="s">
        <v>310</v>
      </c>
      <c r="H486" s="260" t="s">
        <v>310</v>
      </c>
      <c r="I486" s="334" t="s">
        <v>310</v>
      </c>
      <c r="J486" s="335" t="s">
        <v>310</v>
      </c>
      <c r="K486" s="260" t="s">
        <v>310</v>
      </c>
      <c r="L486" s="336" t="s">
        <v>310</v>
      </c>
    </row>
    <row r="487" spans="1:12" ht="11" x14ac:dyDescent="0.25">
      <c r="A487" s="165"/>
      <c r="B487" s="258" t="s">
        <v>179</v>
      </c>
      <c r="C487" s="170" t="s">
        <v>181</v>
      </c>
      <c r="D487" s="259">
        <v>2022</v>
      </c>
      <c r="E487" s="260">
        <v>0</v>
      </c>
      <c r="F487" s="165">
        <v>0</v>
      </c>
      <c r="G487" s="335">
        <v>0</v>
      </c>
      <c r="H487" s="260">
        <v>0</v>
      </c>
      <c r="I487" s="334">
        <v>0</v>
      </c>
      <c r="J487" s="335">
        <v>0</v>
      </c>
      <c r="K487" s="260">
        <v>0</v>
      </c>
      <c r="L487" s="336">
        <v>0</v>
      </c>
    </row>
    <row r="488" spans="1:12" ht="11" x14ac:dyDescent="0.25">
      <c r="A488" s="165"/>
      <c r="B488" s="258" t="s">
        <v>179</v>
      </c>
      <c r="C488" s="273" t="s">
        <v>182</v>
      </c>
      <c r="D488" s="259">
        <v>2023</v>
      </c>
      <c r="E488" s="260">
        <v>0</v>
      </c>
      <c r="F488" s="165">
        <v>0</v>
      </c>
      <c r="G488" s="335">
        <v>0</v>
      </c>
      <c r="H488" s="260">
        <v>0</v>
      </c>
      <c r="I488" s="334">
        <v>0</v>
      </c>
      <c r="J488" s="335">
        <v>0</v>
      </c>
      <c r="K488" s="260">
        <v>0</v>
      </c>
      <c r="L488" s="336">
        <v>0</v>
      </c>
    </row>
    <row r="489" spans="1:12" ht="11" x14ac:dyDescent="0.25">
      <c r="A489" s="165"/>
      <c r="B489" s="258" t="s">
        <v>179</v>
      </c>
      <c r="C489" s="273" t="s">
        <v>183</v>
      </c>
      <c r="D489" s="259">
        <v>2024</v>
      </c>
      <c r="E489" s="260">
        <v>0</v>
      </c>
      <c r="F489" s="165">
        <v>0</v>
      </c>
      <c r="G489" s="335">
        <v>0</v>
      </c>
      <c r="H489" s="260">
        <v>0</v>
      </c>
      <c r="I489" s="334">
        <v>0</v>
      </c>
      <c r="J489" s="335">
        <v>0</v>
      </c>
      <c r="K489" s="260">
        <v>0</v>
      </c>
      <c r="L489" s="336">
        <v>0</v>
      </c>
    </row>
    <row r="490" spans="1:12" ht="11" x14ac:dyDescent="0.25">
      <c r="A490" s="165"/>
      <c r="B490" s="258" t="s">
        <v>179</v>
      </c>
      <c r="C490" s="273"/>
      <c r="D490" s="259">
        <v>2025</v>
      </c>
      <c r="E490" s="260">
        <v>0</v>
      </c>
      <c r="F490" s="165">
        <v>0</v>
      </c>
      <c r="G490" s="335">
        <v>0</v>
      </c>
      <c r="H490" s="260">
        <v>0</v>
      </c>
      <c r="I490" s="334">
        <v>0</v>
      </c>
      <c r="J490" s="335">
        <v>0</v>
      </c>
      <c r="K490" s="260">
        <v>0</v>
      </c>
      <c r="L490" s="336">
        <v>0</v>
      </c>
    </row>
    <row r="491" spans="1:12" ht="8.15" customHeight="1" x14ac:dyDescent="0.25">
      <c r="A491" s="165"/>
      <c r="B491" s="258"/>
      <c r="C491" s="170"/>
      <c r="D491" s="259"/>
      <c r="E491" s="260"/>
      <c r="F491" s="165"/>
      <c r="G491" s="335"/>
      <c r="H491" s="260"/>
      <c r="I491" s="334"/>
      <c r="J491" s="335"/>
      <c r="K491" s="260"/>
      <c r="L491" s="336"/>
    </row>
    <row r="492" spans="1:12" ht="11" x14ac:dyDescent="0.25">
      <c r="A492" s="165">
        <v>77</v>
      </c>
      <c r="B492" s="258" t="s">
        <v>184</v>
      </c>
      <c r="C492" s="170" t="s">
        <v>185</v>
      </c>
      <c r="D492" s="259">
        <v>2021</v>
      </c>
      <c r="E492" s="260">
        <v>114</v>
      </c>
      <c r="F492" s="165">
        <v>52</v>
      </c>
      <c r="G492" s="335">
        <v>166</v>
      </c>
      <c r="H492" s="260">
        <v>79</v>
      </c>
      <c r="I492" s="334">
        <v>3</v>
      </c>
      <c r="J492" s="335">
        <v>82</v>
      </c>
      <c r="K492" s="260">
        <v>90</v>
      </c>
      <c r="L492" s="336">
        <v>620</v>
      </c>
    </row>
    <row r="493" spans="1:12" ht="11" x14ac:dyDescent="0.25">
      <c r="A493" s="165"/>
      <c r="B493" s="258" t="s">
        <v>184</v>
      </c>
      <c r="C493" s="170"/>
      <c r="D493" s="259">
        <v>2022</v>
      </c>
      <c r="E493" s="260">
        <v>87</v>
      </c>
      <c r="F493" s="165">
        <v>49</v>
      </c>
      <c r="G493" s="335">
        <v>136</v>
      </c>
      <c r="H493" s="260">
        <v>51</v>
      </c>
      <c r="I493" s="334">
        <v>34</v>
      </c>
      <c r="J493" s="335">
        <v>85</v>
      </c>
      <c r="K493" s="260">
        <v>93</v>
      </c>
      <c r="L493" s="336">
        <v>612</v>
      </c>
    </row>
    <row r="494" spans="1:12" ht="11" x14ac:dyDescent="0.25">
      <c r="A494" s="165"/>
      <c r="B494" s="258" t="s">
        <v>184</v>
      </c>
      <c r="C494" s="170"/>
      <c r="D494" s="259">
        <v>2023</v>
      </c>
      <c r="E494" s="260">
        <v>144</v>
      </c>
      <c r="F494" s="165">
        <v>57</v>
      </c>
      <c r="G494" s="335">
        <v>201</v>
      </c>
      <c r="H494" s="260">
        <v>21</v>
      </c>
      <c r="I494" s="334">
        <v>40</v>
      </c>
      <c r="J494" s="335">
        <v>61</v>
      </c>
      <c r="K494" s="260">
        <v>122</v>
      </c>
      <c r="L494" s="336">
        <v>551</v>
      </c>
    </row>
    <row r="495" spans="1:12" ht="11" x14ac:dyDescent="0.25">
      <c r="A495" s="165"/>
      <c r="B495" s="258" t="s">
        <v>184</v>
      </c>
      <c r="C495" s="170"/>
      <c r="D495" s="259">
        <v>2024</v>
      </c>
      <c r="E495" s="260">
        <v>214</v>
      </c>
      <c r="F495" s="165">
        <v>44</v>
      </c>
      <c r="G495" s="335">
        <v>258</v>
      </c>
      <c r="H495" s="260">
        <v>113</v>
      </c>
      <c r="I495" s="334">
        <v>66</v>
      </c>
      <c r="J495" s="335">
        <v>179</v>
      </c>
      <c r="K495" s="260">
        <v>79</v>
      </c>
      <c r="L495" s="336">
        <v>651</v>
      </c>
    </row>
    <row r="496" spans="1:12" ht="11" x14ac:dyDescent="0.25">
      <c r="A496" s="165"/>
      <c r="B496" s="258" t="s">
        <v>184</v>
      </c>
      <c r="C496" s="170"/>
      <c r="D496" s="259">
        <v>2025</v>
      </c>
      <c r="E496" s="260">
        <v>190</v>
      </c>
      <c r="F496" s="165">
        <v>35</v>
      </c>
      <c r="G496" s="335">
        <v>225</v>
      </c>
      <c r="H496" s="260">
        <v>76</v>
      </c>
      <c r="I496" s="334">
        <v>35</v>
      </c>
      <c r="J496" s="335">
        <v>111</v>
      </c>
      <c r="K496" s="260">
        <v>2</v>
      </c>
      <c r="L496" s="336">
        <v>760</v>
      </c>
    </row>
    <row r="497" spans="1:12" ht="6.65" customHeight="1" x14ac:dyDescent="0.25">
      <c r="A497" s="165"/>
      <c r="B497" s="258"/>
      <c r="C497" s="170"/>
      <c r="D497" s="259"/>
      <c r="E497" s="260"/>
      <c r="F497" s="165"/>
      <c r="G497" s="335"/>
      <c r="H497" s="260"/>
      <c r="I497" s="334"/>
      <c r="J497" s="335"/>
      <c r="K497" s="260"/>
      <c r="L497" s="336"/>
    </row>
    <row r="498" spans="1:12" ht="11" x14ac:dyDescent="0.25">
      <c r="A498" s="165">
        <v>78</v>
      </c>
      <c r="B498" s="258" t="s">
        <v>186</v>
      </c>
      <c r="C498" s="170" t="s">
        <v>187</v>
      </c>
      <c r="D498" s="259">
        <v>2021</v>
      </c>
      <c r="E498" s="260">
        <v>27</v>
      </c>
      <c r="F498" s="165">
        <v>278</v>
      </c>
      <c r="G498" s="335">
        <v>305</v>
      </c>
      <c r="H498" s="260">
        <v>48</v>
      </c>
      <c r="I498" s="334">
        <v>285</v>
      </c>
      <c r="J498" s="335">
        <v>333</v>
      </c>
      <c r="K498" s="260">
        <v>87</v>
      </c>
      <c r="L498" s="336">
        <v>3482</v>
      </c>
    </row>
    <row r="499" spans="1:12" ht="11" x14ac:dyDescent="0.25">
      <c r="A499" s="165"/>
      <c r="B499" s="258" t="s">
        <v>186</v>
      </c>
      <c r="C499" s="170" t="s">
        <v>188</v>
      </c>
      <c r="D499" s="259">
        <v>2022</v>
      </c>
      <c r="E499" s="260">
        <v>47</v>
      </c>
      <c r="F499" s="165">
        <v>216</v>
      </c>
      <c r="G499" s="335">
        <v>263</v>
      </c>
      <c r="H499" s="260">
        <v>38</v>
      </c>
      <c r="I499" s="334">
        <v>251</v>
      </c>
      <c r="J499" s="335">
        <v>289</v>
      </c>
      <c r="K499" s="260">
        <v>134</v>
      </c>
      <c r="L499" s="336">
        <v>3637</v>
      </c>
    </row>
    <row r="500" spans="1:12" ht="11" x14ac:dyDescent="0.25">
      <c r="A500" s="165"/>
      <c r="B500" s="258" t="s">
        <v>186</v>
      </c>
      <c r="C500" s="170"/>
      <c r="D500" s="259">
        <v>2023</v>
      </c>
      <c r="E500" s="260">
        <v>47</v>
      </c>
      <c r="F500" s="165">
        <v>271</v>
      </c>
      <c r="G500" s="335">
        <v>318</v>
      </c>
      <c r="H500" s="260">
        <v>78</v>
      </c>
      <c r="I500" s="334">
        <v>233</v>
      </c>
      <c r="J500" s="335">
        <v>311</v>
      </c>
      <c r="K500" s="260">
        <v>139</v>
      </c>
      <c r="L500" s="336">
        <v>3809</v>
      </c>
    </row>
    <row r="501" spans="1:12" ht="11" x14ac:dyDescent="0.25">
      <c r="A501" s="165"/>
      <c r="B501" s="258" t="s">
        <v>186</v>
      </c>
      <c r="C501" s="170"/>
      <c r="D501" s="259">
        <v>2024</v>
      </c>
      <c r="E501" s="260">
        <v>35</v>
      </c>
      <c r="F501" s="165">
        <v>202</v>
      </c>
      <c r="G501" s="335">
        <v>237</v>
      </c>
      <c r="H501" s="260">
        <v>23</v>
      </c>
      <c r="I501" s="334">
        <v>225</v>
      </c>
      <c r="J501" s="335">
        <v>248</v>
      </c>
      <c r="K501" s="260">
        <v>73</v>
      </c>
      <c r="L501" s="336">
        <v>3984</v>
      </c>
    </row>
    <row r="502" spans="1:12" ht="11" x14ac:dyDescent="0.25">
      <c r="A502" s="165"/>
      <c r="B502" s="258" t="s">
        <v>186</v>
      </c>
      <c r="C502" s="170"/>
      <c r="D502" s="259">
        <v>2025</v>
      </c>
      <c r="E502" s="260">
        <v>68</v>
      </c>
      <c r="F502" s="165">
        <v>186</v>
      </c>
      <c r="G502" s="335">
        <v>254</v>
      </c>
      <c r="H502" s="260">
        <v>17</v>
      </c>
      <c r="I502" s="334">
        <v>106</v>
      </c>
      <c r="J502" s="335">
        <v>123</v>
      </c>
      <c r="K502" s="260">
        <v>143</v>
      </c>
      <c r="L502" s="336">
        <v>3964</v>
      </c>
    </row>
    <row r="503" spans="1:12" ht="6.65" customHeight="1" x14ac:dyDescent="0.25">
      <c r="A503" s="165"/>
      <c r="B503" s="266"/>
      <c r="C503" s="267"/>
      <c r="D503" s="324"/>
      <c r="E503" s="342"/>
      <c r="F503" s="328"/>
      <c r="G503" s="343"/>
      <c r="H503" s="342"/>
      <c r="I503" s="328"/>
      <c r="J503" s="343"/>
      <c r="K503" s="342"/>
      <c r="L503" s="344"/>
    </row>
    <row r="504" spans="1:12" ht="4.5" customHeight="1" x14ac:dyDescent="0.25">
      <c r="A504" s="260"/>
      <c r="B504" s="258"/>
      <c r="C504" s="170"/>
      <c r="D504" s="355"/>
      <c r="E504" s="356"/>
      <c r="F504" s="357"/>
      <c r="G504" s="358"/>
      <c r="H504" s="356"/>
      <c r="I504" s="357"/>
      <c r="J504" s="358"/>
      <c r="K504" s="359"/>
      <c r="L504" s="360"/>
    </row>
    <row r="505" spans="1:12" ht="11" x14ac:dyDescent="0.25">
      <c r="A505" s="275"/>
      <c r="B505" s="276" t="s">
        <v>307</v>
      </c>
      <c r="C505" s="277" t="s">
        <v>189</v>
      </c>
      <c r="D505" s="361">
        <v>2021</v>
      </c>
      <c r="E505" s="362">
        <f t="shared" ref="E505:L505" si="0">E519</f>
        <v>18908</v>
      </c>
      <c r="F505" s="363">
        <f t="shared" si="0"/>
        <v>6225</v>
      </c>
      <c r="G505" s="364">
        <f t="shared" si="0"/>
        <v>25133</v>
      </c>
      <c r="H505" s="362">
        <f t="shared" si="0"/>
        <v>10365</v>
      </c>
      <c r="I505" s="363">
        <f t="shared" si="0"/>
        <v>4717</v>
      </c>
      <c r="J505" s="364">
        <f t="shared" si="0"/>
        <v>15082</v>
      </c>
      <c r="K505" s="362">
        <f t="shared" si="0"/>
        <v>7827</v>
      </c>
      <c r="L505" s="365">
        <f t="shared" si="0"/>
        <v>154105</v>
      </c>
    </row>
    <row r="506" spans="1:12" ht="11" x14ac:dyDescent="0.25">
      <c r="A506" s="275"/>
      <c r="B506" s="276" t="s">
        <v>307</v>
      </c>
      <c r="C506" s="170"/>
      <c r="D506" s="361">
        <v>2022</v>
      </c>
      <c r="E506" s="362">
        <v>21500</v>
      </c>
      <c r="F506" s="363">
        <v>5760</v>
      </c>
      <c r="G506" s="364">
        <f>E506+F506</f>
        <v>27260</v>
      </c>
      <c r="H506" s="362">
        <v>10297</v>
      </c>
      <c r="I506" s="363">
        <v>4623</v>
      </c>
      <c r="J506" s="364">
        <f>H506+I506</f>
        <v>14920</v>
      </c>
      <c r="K506" s="362">
        <f>K520</f>
        <v>7987</v>
      </c>
      <c r="L506" s="365">
        <v>161210</v>
      </c>
    </row>
    <row r="507" spans="1:12" ht="11" x14ac:dyDescent="0.25">
      <c r="A507" s="275"/>
      <c r="B507" s="276" t="s">
        <v>307</v>
      </c>
      <c r="C507" s="170"/>
      <c r="D507" s="361">
        <v>2023</v>
      </c>
      <c r="E507" s="362">
        <v>23700</v>
      </c>
      <c r="F507" s="363">
        <v>5370</v>
      </c>
      <c r="G507" s="364">
        <f>E507+F507</f>
        <v>29070</v>
      </c>
      <c r="H507" s="362">
        <v>16269</v>
      </c>
      <c r="I507" s="363">
        <v>4881</v>
      </c>
      <c r="J507" s="364">
        <f>H507+I507</f>
        <v>21150</v>
      </c>
      <c r="K507" s="362">
        <f>K521</f>
        <v>8433</v>
      </c>
      <c r="L507" s="365">
        <v>195610</v>
      </c>
    </row>
    <row r="508" spans="1:12" ht="11" x14ac:dyDescent="0.25">
      <c r="A508" s="275"/>
      <c r="B508" s="276" t="s">
        <v>307</v>
      </c>
      <c r="C508" s="170"/>
      <c r="D508" s="361">
        <v>2024</v>
      </c>
      <c r="E508" s="362">
        <v>24100</v>
      </c>
      <c r="F508" s="363">
        <v>5150</v>
      </c>
      <c r="G508" s="364">
        <f>SUM(E508:F508)</f>
        <v>29250</v>
      </c>
      <c r="H508" s="362">
        <v>12840</v>
      </c>
      <c r="I508" s="363">
        <v>4430</v>
      </c>
      <c r="J508" s="364">
        <f>H508+I508</f>
        <v>17270</v>
      </c>
      <c r="K508" s="362">
        <f>K522</f>
        <v>8723</v>
      </c>
      <c r="L508" s="365">
        <v>203760</v>
      </c>
    </row>
    <row r="509" spans="1:12" ht="11" x14ac:dyDescent="0.25">
      <c r="A509" s="275"/>
      <c r="B509" s="276">
        <v>2023</v>
      </c>
      <c r="C509" s="170"/>
      <c r="D509" s="361">
        <v>2025</v>
      </c>
      <c r="E509" s="362">
        <v>27900</v>
      </c>
      <c r="F509" s="363">
        <v>5950</v>
      </c>
      <c r="G509" s="364">
        <v>33850</v>
      </c>
      <c r="H509" s="362">
        <v>14300</v>
      </c>
      <c r="I509" s="363">
        <v>3130</v>
      </c>
      <c r="J509" s="364">
        <v>17430</v>
      </c>
      <c r="K509" s="362">
        <v>10349</v>
      </c>
      <c r="L509" s="365">
        <v>209840</v>
      </c>
    </row>
    <row r="510" spans="1:12" ht="14.5" customHeight="1" x14ac:dyDescent="0.25">
      <c r="A510" s="260"/>
      <c r="B510" s="480"/>
      <c r="C510" s="267"/>
      <c r="D510" s="444"/>
      <c r="E510" s="445"/>
      <c r="F510" s="446"/>
      <c r="G510" s="447"/>
      <c r="H510" s="445"/>
      <c r="I510" s="446"/>
      <c r="J510" s="447"/>
      <c r="K510" s="445"/>
      <c r="L510" s="448"/>
    </row>
    <row r="511" spans="1:12" ht="18.649999999999999" customHeight="1" x14ac:dyDescent="0.25">
      <c r="A511" s="449"/>
      <c r="B511" s="453" t="s">
        <v>310</v>
      </c>
      <c r="C511" s="372" t="s">
        <v>190</v>
      </c>
      <c r="D511" s="301"/>
      <c r="E511" s="450"/>
      <c r="F511" s="451"/>
      <c r="G511" s="451"/>
      <c r="H511" s="451"/>
      <c r="I511" s="451"/>
      <c r="J511" s="313"/>
      <c r="K511" s="452"/>
      <c r="L511" s="452"/>
    </row>
    <row r="512" spans="1:12" ht="12" customHeight="1" x14ac:dyDescent="0.25">
      <c r="A512" s="449"/>
      <c r="B512" s="274"/>
      <c r="C512" s="484"/>
      <c r="D512" s="484"/>
      <c r="E512" s="484"/>
      <c r="F512" s="484"/>
      <c r="G512" s="484"/>
      <c r="H512" s="484"/>
      <c r="I512" s="484"/>
      <c r="J512" s="484"/>
      <c r="K512" s="484"/>
      <c r="L512" s="484"/>
    </row>
    <row r="513" spans="1:12" ht="12" customHeight="1" x14ac:dyDescent="0.25">
      <c r="A513" s="449"/>
      <c r="B513" s="453"/>
      <c r="C513" s="372" t="s">
        <v>480</v>
      </c>
      <c r="D513" s="1"/>
      <c r="E513" s="450"/>
      <c r="F513" s="451"/>
      <c r="G513" s="451"/>
      <c r="H513" s="451"/>
      <c r="I513" s="451"/>
      <c r="J513" s="313"/>
      <c r="K513" s="313"/>
      <c r="L513" s="313"/>
    </row>
    <row r="514" spans="1:12" ht="29.15" customHeight="1" x14ac:dyDescent="0.25">
      <c r="A514" s="449"/>
      <c r="B514" s="453"/>
      <c r="C514" s="455"/>
      <c r="D514" s="456"/>
      <c r="E514" s="457"/>
      <c r="G514" s="312"/>
      <c r="H514" s="312"/>
      <c r="J514" s="312"/>
      <c r="K514" s="312"/>
      <c r="L514" s="312"/>
    </row>
    <row r="515" spans="1:12" ht="26.5" customHeight="1" x14ac:dyDescent="0.2">
      <c r="B515" s="279"/>
      <c r="C515" s="454"/>
      <c r="D515" s="301"/>
      <c r="E515" s="301"/>
      <c r="F515" s="301"/>
      <c r="G515" s="301"/>
      <c r="H515" s="301"/>
      <c r="I515" s="301"/>
      <c r="J515" s="301"/>
      <c r="K515" s="301"/>
      <c r="L515" s="314"/>
    </row>
    <row r="516" spans="1:12" s="270" customFormat="1" ht="25.5" customHeight="1" x14ac:dyDescent="0.25">
      <c r="A516" s="280"/>
      <c r="B516" s="281"/>
      <c r="D516" s="302"/>
      <c r="E516" s="302"/>
      <c r="F516" s="302"/>
      <c r="G516" s="302"/>
      <c r="H516" s="302"/>
      <c r="I516" s="302"/>
      <c r="J516" s="302"/>
      <c r="K516" s="302"/>
      <c r="L516" s="296" t="s">
        <v>192</v>
      </c>
    </row>
    <row r="517" spans="1:12" x14ac:dyDescent="0.25">
      <c r="B517" s="279"/>
      <c r="C517" s="278"/>
      <c r="D517" s="301"/>
      <c r="E517" s="301"/>
      <c r="F517" s="301"/>
      <c r="G517" s="301"/>
      <c r="H517" s="301"/>
      <c r="I517" s="301"/>
      <c r="J517" s="301"/>
      <c r="K517" s="301"/>
      <c r="L517" s="292"/>
    </row>
    <row r="518" spans="1:12" x14ac:dyDescent="0.25">
      <c r="B518" s="279"/>
      <c r="C518" s="278"/>
      <c r="D518" s="301"/>
      <c r="E518" s="301"/>
      <c r="F518" s="301"/>
      <c r="G518" s="301"/>
      <c r="H518" s="301"/>
      <c r="I518" s="301"/>
      <c r="J518" s="301"/>
      <c r="K518" s="301"/>
      <c r="L518" s="292"/>
    </row>
    <row r="519" spans="1:12" x14ac:dyDescent="0.25">
      <c r="B519" s="282"/>
      <c r="C519" s="283" t="s">
        <v>318</v>
      </c>
      <c r="D519" s="300">
        <v>2021</v>
      </c>
      <c r="E519" s="315">
        <f>SUMIF($D$7:$D$504,"=2021",$E$7:$E$504)</f>
        <v>18908</v>
      </c>
      <c r="F519" s="313">
        <f>SUMIF($D$7:$D$504,"=2021",$F$7:$F$504)</f>
        <v>6225</v>
      </c>
      <c r="G519" s="316">
        <f>SUMIF($D$7:$D$504,"=2021",$G$7:$G$504)</f>
        <v>25133</v>
      </c>
      <c r="H519" s="315">
        <f>SUMIF($D$7:$D$504,"=2021",$H$7:$H$504)</f>
        <v>10365</v>
      </c>
      <c r="I519" s="313">
        <f>SUMIF($D$7:$D$504,"=2021",$I$7:$I$504)</f>
        <v>4717</v>
      </c>
      <c r="J519" s="316">
        <f>SUMIF($D$7:$D$504,"=2021",$J$7:$J$504)</f>
        <v>15082</v>
      </c>
      <c r="K519" s="315">
        <f>SUMIF($D$7:$D$504,"=2021",$K$7:$K$504)</f>
        <v>7827</v>
      </c>
      <c r="L519" s="317">
        <f>SUMIF($D$7:$D$504,"=2021",$L$7:$L$504)</f>
        <v>154105</v>
      </c>
    </row>
    <row r="520" spans="1:12" x14ac:dyDescent="0.25">
      <c r="B520" s="282"/>
      <c r="C520" s="284"/>
      <c r="D520" s="300">
        <v>2022</v>
      </c>
      <c r="E520" s="315">
        <f>SUMIF($D$7:$D$504,"=2022",$E$7:$E$504)</f>
        <v>21442</v>
      </c>
      <c r="F520" s="313">
        <f>SUMIF($D$7:$D$504,"=2022",$F$7:$F$504)</f>
        <v>5750</v>
      </c>
      <c r="G520" s="316">
        <f>SUMIF($D$7:$D$504,"=2022",$G$7:$G$504)</f>
        <v>27192</v>
      </c>
      <c r="H520" s="315">
        <f>SUMIF($D$7:$D$504,"=2022",$H$7:$H$504)</f>
        <v>10258</v>
      </c>
      <c r="I520" s="313">
        <f>SUMIF($D$7:$D$504,"=2022",$I$7:$I$504)</f>
        <v>4603</v>
      </c>
      <c r="J520" s="316">
        <f>SUMIF($D$7:$D$504,"=2022",$J$7:$J$504)</f>
        <v>14861</v>
      </c>
      <c r="K520" s="315">
        <f>SUMIF($D$7:$D$504,"=2022",$K$7:$K$504)</f>
        <v>7987</v>
      </c>
      <c r="L520" s="317">
        <f>SUMIF($D$7:$D$504,"=2022",$L$7:$L$504)</f>
        <v>161224</v>
      </c>
    </row>
    <row r="521" spans="1:12" x14ac:dyDescent="0.25">
      <c r="B521" s="282"/>
      <c r="C521" s="284"/>
      <c r="D521" s="300">
        <v>2023</v>
      </c>
      <c r="E521" s="315">
        <f>SUMIF($D$7:$D$504,"=2023",$E$7:$E$504)</f>
        <v>23684</v>
      </c>
      <c r="F521" s="313">
        <f>SUMIF($D$7:$D$504,"=2023",$F$7:$F$504)</f>
        <v>5317</v>
      </c>
      <c r="G521" s="316">
        <f>SUMIF($D$7:$D$504,"=2023",$G$7:$G$504)</f>
        <v>29001</v>
      </c>
      <c r="H521" s="315">
        <f>SUMIF($D$7:$D$504,"=2023",$H$7:$H$504)</f>
        <v>16229</v>
      </c>
      <c r="I521" s="313">
        <f>SUMIF($D$7:$D$504,"=2023",$I$7:$I$504)</f>
        <v>26667</v>
      </c>
      <c r="J521" s="316">
        <f>SUMIF($D$7:$D$504,"=2023",$J$7:$J$504)</f>
        <v>42896</v>
      </c>
      <c r="K521" s="315">
        <f>SUMIF($D$7:$D$504,"=2023",$K$7:$K$504)</f>
        <v>8433</v>
      </c>
      <c r="L521" s="317">
        <f>SUMIF($D$7:$D$504,"=2023",$L$7:$L$504)</f>
        <v>195489</v>
      </c>
    </row>
    <row r="522" spans="1:12" x14ac:dyDescent="0.25">
      <c r="B522" s="282"/>
      <c r="C522" s="284"/>
      <c r="D522" s="300">
        <v>2024</v>
      </c>
      <c r="E522" s="315">
        <f>SUMIF($D$7:$D$504,"=2024",$E$7:$E$504)</f>
        <v>24019</v>
      </c>
      <c r="F522" s="313">
        <f>SUMIF($D$7:$D$504,"=2024",$F$7:$F$504)</f>
        <v>5118</v>
      </c>
      <c r="G522" s="316">
        <f>SUMIF($D$7:$D$504,"=2024",$G$7:$G$504)</f>
        <v>29137</v>
      </c>
      <c r="H522" s="315">
        <f>SUMIF($D$7:$D$504,"=2024",$H$7:$H$504)</f>
        <v>12780</v>
      </c>
      <c r="I522" s="313">
        <f>SUMIF($D$7:$D$504,"=2024",$I$7:$I$504)</f>
        <v>4406</v>
      </c>
      <c r="J522" s="316">
        <f>SUMIF($D$7:$D$504,"=2024",$J$7:$J$504)</f>
        <v>17186</v>
      </c>
      <c r="K522" s="315">
        <f>SUMIF($D$7:$D$504,"=2024",$K$7:$K$504)</f>
        <v>8723</v>
      </c>
      <c r="L522" s="317">
        <f>SUMIF($D$7:$D$504,"=2024",$L$7:$L$504)</f>
        <v>179998</v>
      </c>
    </row>
    <row r="523" spans="1:12" x14ac:dyDescent="0.25">
      <c r="B523" s="282"/>
      <c r="C523" s="284"/>
      <c r="D523" s="300">
        <v>2025</v>
      </c>
      <c r="E523" s="315">
        <f>SUMIF($D$7:$D$504,"=2025",$E$7:$E$504)</f>
        <v>27712</v>
      </c>
      <c r="F523" s="313">
        <f>SUMIF($D$7:$D$504,"=2025",$F$7:$F$504)</f>
        <v>5958</v>
      </c>
      <c r="G523" s="316">
        <f>SUMIF($D$7:$D$504,"=2025",$G$7:$G$504)</f>
        <v>33670</v>
      </c>
      <c r="H523" s="315">
        <f>SUMIF($D$7:$D$504,"=2025",$H$7:$H$504)</f>
        <v>13069</v>
      </c>
      <c r="I523" s="313">
        <f>SUMIF($D$7:$D$504,"=2025",$I$7:$I$504)</f>
        <v>4249</v>
      </c>
      <c r="J523" s="316">
        <f>SUMIF($D$7:$D$504,"=2025",$J$7:$J$504)</f>
        <v>17318</v>
      </c>
      <c r="K523" s="315">
        <f>SUMIF($D$7:$D$504,"=2025",$K$7:$K$504)</f>
        <v>10349</v>
      </c>
      <c r="L523" s="317">
        <f>SUMIF($D$7:$D$504,"=2025",$L$7:$L$504)</f>
        <v>209460</v>
      </c>
    </row>
    <row r="524" spans="1:12" x14ac:dyDescent="0.25">
      <c r="B524" s="282"/>
      <c r="C524" s="284"/>
      <c r="E524" s="315"/>
    </row>
    <row r="525" spans="1:12" x14ac:dyDescent="0.25">
      <c r="B525" s="282"/>
      <c r="C525" s="284"/>
      <c r="D525" s="301"/>
      <c r="E525" s="301"/>
      <c r="F525" s="301"/>
      <c r="G525" s="301"/>
      <c r="H525" s="301"/>
      <c r="I525" s="301"/>
      <c r="J525" s="301"/>
      <c r="K525" s="301"/>
      <c r="L525" s="301"/>
    </row>
    <row r="526" spans="1:12" x14ac:dyDescent="0.25">
      <c r="B526" s="282"/>
      <c r="C526" s="284"/>
      <c r="D526" s="301"/>
      <c r="E526" s="301"/>
      <c r="F526" s="301"/>
      <c r="G526" s="301"/>
      <c r="H526" s="301"/>
      <c r="I526" s="301"/>
      <c r="J526" s="301"/>
      <c r="K526" s="301"/>
      <c r="L526" s="301"/>
    </row>
    <row r="527" spans="1:12" x14ac:dyDescent="0.25">
      <c r="B527" s="282"/>
      <c r="C527" s="284"/>
      <c r="D527" s="301"/>
      <c r="E527" s="301"/>
      <c r="F527" s="301"/>
      <c r="G527" s="301"/>
      <c r="H527" s="301"/>
      <c r="I527" s="301"/>
      <c r="J527" s="301"/>
      <c r="K527" s="301"/>
      <c r="L527" s="301"/>
    </row>
    <row r="528" spans="1:12" x14ac:dyDescent="0.25">
      <c r="B528" s="282"/>
      <c r="C528" s="284"/>
      <c r="D528" s="301"/>
      <c r="E528" s="301"/>
      <c r="F528" s="301"/>
      <c r="G528" s="301"/>
      <c r="H528" s="301"/>
      <c r="I528" s="301"/>
      <c r="J528" s="301"/>
      <c r="K528" s="301"/>
      <c r="L528" s="301"/>
    </row>
    <row r="529" spans="2:12" x14ac:dyDescent="0.25">
      <c r="B529" s="282"/>
      <c r="C529" s="284"/>
      <c r="D529" s="301"/>
      <c r="E529" s="301"/>
      <c r="F529" s="301"/>
      <c r="G529" s="301"/>
      <c r="H529" s="301"/>
      <c r="I529" s="301"/>
      <c r="J529" s="301"/>
      <c r="K529" s="301"/>
      <c r="L529" s="301"/>
    </row>
    <row r="530" spans="2:12" x14ac:dyDescent="0.25">
      <c r="B530" s="282"/>
      <c r="C530" s="284"/>
      <c r="D530" s="301"/>
      <c r="E530" s="301"/>
      <c r="F530" s="301"/>
      <c r="G530" s="301"/>
      <c r="H530" s="301"/>
      <c r="I530" s="301"/>
      <c r="J530" s="301"/>
      <c r="K530" s="301"/>
      <c r="L530" s="301"/>
    </row>
    <row r="531" spans="2:12" x14ac:dyDescent="0.25">
      <c r="B531" s="282"/>
      <c r="C531" s="284"/>
      <c r="D531" s="301"/>
      <c r="E531" s="301"/>
      <c r="F531" s="301"/>
      <c r="G531" s="301"/>
      <c r="H531" s="301"/>
      <c r="I531" s="301"/>
      <c r="J531" s="301"/>
      <c r="K531" s="301"/>
      <c r="L531" s="301"/>
    </row>
    <row r="532" spans="2:12" x14ac:dyDescent="0.25">
      <c r="B532" s="282"/>
      <c r="C532" s="284"/>
      <c r="D532" s="301"/>
      <c r="E532" s="301"/>
      <c r="F532" s="301"/>
      <c r="G532" s="301"/>
      <c r="H532" s="301"/>
      <c r="I532" s="301"/>
      <c r="J532" s="301"/>
      <c r="K532" s="301"/>
      <c r="L532" s="301"/>
    </row>
    <row r="533" spans="2:12" x14ac:dyDescent="0.25">
      <c r="B533" s="282"/>
      <c r="C533" s="284"/>
      <c r="D533" s="301"/>
      <c r="E533" s="301"/>
      <c r="F533" s="301"/>
      <c r="G533" s="301"/>
      <c r="H533" s="301"/>
      <c r="I533" s="301"/>
      <c r="J533" s="301"/>
      <c r="K533" s="301"/>
      <c r="L533" s="301"/>
    </row>
    <row r="534" spans="2:12" x14ac:dyDescent="0.25">
      <c r="B534" s="282"/>
      <c r="C534" s="284"/>
      <c r="D534" s="301"/>
      <c r="E534" s="301"/>
      <c r="F534" s="301"/>
      <c r="G534" s="301"/>
      <c r="H534" s="301"/>
      <c r="I534" s="301"/>
      <c r="J534" s="301"/>
      <c r="K534" s="301"/>
      <c r="L534" s="301"/>
    </row>
    <row r="535" spans="2:12" x14ac:dyDescent="0.25">
      <c r="B535" s="282"/>
      <c r="C535" s="284"/>
      <c r="D535" s="301"/>
      <c r="E535" s="301"/>
      <c r="F535" s="301"/>
      <c r="G535" s="301"/>
      <c r="H535" s="301"/>
      <c r="I535" s="301"/>
      <c r="J535" s="301"/>
      <c r="K535" s="301"/>
      <c r="L535" s="301"/>
    </row>
    <row r="536" spans="2:12" x14ac:dyDescent="0.25">
      <c r="B536" s="282"/>
      <c r="C536" s="284"/>
      <c r="D536" s="301"/>
      <c r="E536" s="301"/>
      <c r="F536" s="301"/>
      <c r="G536" s="301"/>
      <c r="H536" s="301"/>
      <c r="I536" s="301"/>
      <c r="J536" s="301"/>
      <c r="K536" s="301"/>
      <c r="L536" s="301"/>
    </row>
    <row r="537" spans="2:12" x14ac:dyDescent="0.25">
      <c r="B537" s="282"/>
      <c r="C537" s="284"/>
      <c r="D537" s="301"/>
      <c r="E537" s="301"/>
      <c r="F537" s="301"/>
      <c r="G537" s="301"/>
      <c r="H537" s="301"/>
      <c r="I537" s="301"/>
      <c r="J537" s="301"/>
      <c r="K537" s="301"/>
      <c r="L537" s="301"/>
    </row>
    <row r="538" spans="2:12" x14ac:dyDescent="0.25">
      <c r="B538" s="282"/>
      <c r="C538" s="284"/>
      <c r="D538" s="301"/>
      <c r="E538" s="301"/>
      <c r="F538" s="301"/>
      <c r="G538" s="301"/>
      <c r="H538" s="301"/>
      <c r="I538" s="301"/>
      <c r="J538" s="301"/>
      <c r="K538" s="301"/>
      <c r="L538" s="301"/>
    </row>
    <row r="539" spans="2:12" x14ac:dyDescent="0.25">
      <c r="B539" s="282"/>
      <c r="C539" s="284"/>
      <c r="D539" s="301"/>
      <c r="E539" s="301"/>
      <c r="F539" s="301"/>
      <c r="G539" s="301"/>
      <c r="H539" s="301"/>
      <c r="I539" s="301"/>
      <c r="J539" s="301"/>
      <c r="K539" s="301"/>
      <c r="L539" s="301"/>
    </row>
    <row r="540" spans="2:12" x14ac:dyDescent="0.25">
      <c r="B540" s="282"/>
      <c r="C540" s="284"/>
      <c r="D540" s="301"/>
      <c r="E540" s="301"/>
      <c r="F540" s="301"/>
      <c r="G540" s="301"/>
      <c r="H540" s="301"/>
      <c r="I540" s="301"/>
      <c r="J540" s="301"/>
      <c r="K540" s="301"/>
      <c r="L540" s="301"/>
    </row>
    <row r="541" spans="2:12" x14ac:dyDescent="0.25">
      <c r="B541" s="282"/>
      <c r="C541" s="284"/>
      <c r="D541" s="301"/>
      <c r="E541" s="301"/>
      <c r="F541" s="301"/>
      <c r="G541" s="301"/>
      <c r="H541" s="301"/>
      <c r="I541" s="301"/>
      <c r="J541" s="301"/>
      <c r="K541" s="301"/>
      <c r="L541" s="301"/>
    </row>
    <row r="542" spans="2:12" x14ac:dyDescent="0.25">
      <c r="B542" s="282"/>
      <c r="C542" s="284"/>
      <c r="D542" s="301"/>
      <c r="E542" s="301"/>
      <c r="F542" s="301"/>
      <c r="G542" s="301"/>
      <c r="H542" s="301"/>
      <c r="I542" s="301"/>
      <c r="J542" s="301"/>
      <c r="K542" s="301"/>
      <c r="L542" s="301"/>
    </row>
    <row r="543" spans="2:12" x14ac:dyDescent="0.25">
      <c r="B543" s="282"/>
      <c r="C543" s="284"/>
      <c r="D543" s="301"/>
      <c r="E543" s="301"/>
      <c r="F543" s="301"/>
      <c r="G543" s="301"/>
      <c r="H543" s="301"/>
      <c r="I543" s="301"/>
      <c r="J543" s="301"/>
      <c r="K543" s="301"/>
      <c r="L543" s="301"/>
    </row>
    <row r="544" spans="2:12" x14ac:dyDescent="0.25">
      <c r="B544" s="282"/>
      <c r="C544" s="284"/>
      <c r="D544" s="301"/>
      <c r="E544" s="301"/>
      <c r="F544" s="301"/>
      <c r="G544" s="301"/>
      <c r="H544" s="301"/>
      <c r="I544" s="301"/>
      <c r="J544" s="301"/>
      <c r="K544" s="301"/>
      <c r="L544" s="301"/>
    </row>
    <row r="545" spans="2:12" x14ac:dyDescent="0.25">
      <c r="B545" s="282"/>
      <c r="C545" s="284"/>
      <c r="D545" s="301"/>
      <c r="E545" s="301"/>
      <c r="F545" s="301"/>
      <c r="G545" s="301"/>
      <c r="H545" s="301"/>
      <c r="I545" s="301"/>
      <c r="J545" s="301"/>
      <c r="K545" s="301"/>
      <c r="L545" s="301"/>
    </row>
    <row r="546" spans="2:12" x14ac:dyDescent="0.25">
      <c r="B546" s="282"/>
      <c r="C546" s="284"/>
      <c r="D546" s="301"/>
      <c r="E546" s="301"/>
      <c r="F546" s="301"/>
      <c r="G546" s="301"/>
      <c r="H546" s="301"/>
      <c r="I546" s="301"/>
      <c r="J546" s="301"/>
      <c r="K546" s="301"/>
      <c r="L546" s="301"/>
    </row>
    <row r="547" spans="2:12" x14ac:dyDescent="0.25">
      <c r="B547" s="282"/>
      <c r="C547" s="284"/>
      <c r="D547" s="301"/>
      <c r="E547" s="301"/>
      <c r="F547" s="301"/>
      <c r="G547" s="301"/>
      <c r="H547" s="301"/>
      <c r="I547" s="301"/>
      <c r="J547" s="301"/>
      <c r="K547" s="301"/>
      <c r="L547" s="301"/>
    </row>
    <row r="548" spans="2:12" x14ac:dyDescent="0.25">
      <c r="B548" s="282"/>
      <c r="C548" s="284"/>
      <c r="D548" s="301"/>
      <c r="E548" s="301"/>
      <c r="F548" s="301"/>
      <c r="G548" s="301"/>
      <c r="H548" s="301"/>
      <c r="I548" s="301"/>
      <c r="J548" s="301"/>
      <c r="K548" s="301"/>
      <c r="L548" s="301"/>
    </row>
    <row r="549" spans="2:12" x14ac:dyDescent="0.25">
      <c r="B549" s="282"/>
      <c r="C549" s="284"/>
      <c r="D549" s="301"/>
      <c r="E549" s="301"/>
      <c r="F549" s="301"/>
      <c r="G549" s="301"/>
      <c r="H549" s="301"/>
      <c r="I549" s="301"/>
      <c r="J549" s="301"/>
      <c r="K549" s="301"/>
      <c r="L549" s="301"/>
    </row>
    <row r="550" spans="2:12" x14ac:dyDescent="0.25">
      <c r="B550" s="282"/>
      <c r="C550" s="284"/>
      <c r="D550" s="301"/>
      <c r="E550" s="301"/>
      <c r="F550" s="301"/>
      <c r="G550" s="301"/>
      <c r="H550" s="301"/>
      <c r="I550" s="301"/>
      <c r="J550" s="301"/>
      <c r="K550" s="301"/>
      <c r="L550" s="301"/>
    </row>
    <row r="551" spans="2:12" x14ac:dyDescent="0.25">
      <c r="B551" s="282"/>
      <c r="C551" s="284"/>
      <c r="D551" s="301"/>
      <c r="E551" s="301"/>
      <c r="F551" s="301"/>
      <c r="G551" s="301"/>
      <c r="H551" s="301"/>
      <c r="I551" s="301"/>
      <c r="J551" s="301"/>
      <c r="K551" s="301"/>
      <c r="L551" s="301"/>
    </row>
    <row r="552" spans="2:12" x14ac:dyDescent="0.25">
      <c r="B552" s="282"/>
      <c r="C552" s="284"/>
      <c r="D552" s="301"/>
      <c r="E552" s="301"/>
      <c r="F552" s="301"/>
      <c r="G552" s="301"/>
      <c r="H552" s="301"/>
      <c r="I552" s="301"/>
      <c r="J552" s="301"/>
      <c r="K552" s="301"/>
      <c r="L552" s="301"/>
    </row>
    <row r="553" spans="2:12" x14ac:dyDescent="0.25">
      <c r="B553" s="282"/>
      <c r="C553" s="284"/>
      <c r="D553" s="301"/>
      <c r="E553" s="301"/>
      <c r="F553" s="301"/>
      <c r="G553" s="301"/>
      <c r="H553" s="301"/>
      <c r="I553" s="301"/>
      <c r="J553" s="301"/>
      <c r="K553" s="301"/>
      <c r="L553" s="301"/>
    </row>
    <row r="554" spans="2:12" x14ac:dyDescent="0.25">
      <c r="B554" s="282"/>
      <c r="C554" s="284"/>
      <c r="D554" s="301"/>
      <c r="E554" s="301"/>
      <c r="F554" s="301"/>
      <c r="G554" s="301"/>
      <c r="H554" s="301"/>
      <c r="I554" s="301"/>
      <c r="J554" s="301"/>
      <c r="K554" s="301"/>
      <c r="L554" s="301"/>
    </row>
    <row r="555" spans="2:12" x14ac:dyDescent="0.25">
      <c r="B555" s="282"/>
      <c r="C555" s="284"/>
      <c r="D555" s="301"/>
      <c r="E555" s="301"/>
      <c r="F555" s="301"/>
      <c r="G555" s="301"/>
      <c r="H555" s="301"/>
      <c r="I555" s="301"/>
      <c r="J555" s="301"/>
      <c r="K555" s="301"/>
      <c r="L555" s="301"/>
    </row>
    <row r="556" spans="2:12" x14ac:dyDescent="0.25">
      <c r="B556" s="282"/>
      <c r="C556" s="284"/>
      <c r="D556" s="301"/>
      <c r="E556" s="301"/>
      <c r="F556" s="301"/>
      <c r="G556" s="301"/>
      <c r="H556" s="301"/>
      <c r="I556" s="301"/>
      <c r="J556" s="301"/>
      <c r="K556" s="301"/>
      <c r="L556" s="301"/>
    </row>
    <row r="557" spans="2:12" x14ac:dyDescent="0.25">
      <c r="B557" s="282"/>
      <c r="C557" s="284"/>
      <c r="D557" s="301"/>
      <c r="E557" s="301"/>
      <c r="F557" s="301"/>
      <c r="G557" s="301"/>
      <c r="H557" s="301"/>
      <c r="I557" s="301"/>
      <c r="J557" s="301"/>
      <c r="K557" s="301"/>
      <c r="L557" s="301"/>
    </row>
    <row r="558" spans="2:12" x14ac:dyDescent="0.25">
      <c r="B558" s="282"/>
      <c r="C558" s="284"/>
      <c r="D558" s="301"/>
      <c r="E558" s="301"/>
      <c r="F558" s="301"/>
      <c r="G558" s="301"/>
      <c r="H558" s="301"/>
      <c r="I558" s="301"/>
      <c r="J558" s="301"/>
      <c r="K558" s="301"/>
      <c r="L558" s="301"/>
    </row>
    <row r="559" spans="2:12" x14ac:dyDescent="0.25">
      <c r="B559" s="282"/>
      <c r="C559" s="284"/>
      <c r="D559" s="301"/>
      <c r="E559" s="301"/>
      <c r="F559" s="301"/>
      <c r="G559" s="301"/>
      <c r="H559" s="301"/>
      <c r="I559" s="301"/>
      <c r="J559" s="301"/>
      <c r="K559" s="301"/>
      <c r="L559" s="301"/>
    </row>
    <row r="560" spans="2:12" x14ac:dyDescent="0.25">
      <c r="B560" s="282"/>
      <c r="C560" s="284"/>
      <c r="D560" s="301"/>
      <c r="E560" s="301"/>
      <c r="F560" s="301"/>
      <c r="G560" s="301"/>
      <c r="H560" s="301"/>
      <c r="I560" s="301"/>
      <c r="J560" s="301"/>
      <c r="K560" s="301"/>
      <c r="L560" s="301"/>
    </row>
    <row r="561" spans="2:12" x14ac:dyDescent="0.25">
      <c r="B561" s="282"/>
      <c r="C561" s="284"/>
      <c r="D561" s="301"/>
      <c r="E561" s="301"/>
      <c r="F561" s="301"/>
      <c r="G561" s="301"/>
      <c r="H561" s="301"/>
      <c r="I561" s="301"/>
      <c r="J561" s="301"/>
      <c r="K561" s="301"/>
      <c r="L561" s="301"/>
    </row>
    <row r="562" spans="2:12" x14ac:dyDescent="0.25">
      <c r="B562" s="282"/>
      <c r="C562" s="284"/>
      <c r="D562" s="301"/>
      <c r="E562" s="301"/>
      <c r="F562" s="301"/>
      <c r="G562" s="301"/>
      <c r="H562" s="301"/>
      <c r="I562" s="301"/>
      <c r="J562" s="301"/>
      <c r="K562" s="301"/>
      <c r="L562" s="301"/>
    </row>
    <row r="563" spans="2:12" x14ac:dyDescent="0.25">
      <c r="B563" s="282"/>
      <c r="C563" s="284"/>
      <c r="D563" s="301"/>
      <c r="E563" s="301"/>
      <c r="F563" s="301"/>
      <c r="G563" s="301"/>
      <c r="H563" s="301"/>
      <c r="I563" s="301"/>
      <c r="J563" s="301"/>
      <c r="K563" s="301"/>
      <c r="L563" s="301"/>
    </row>
    <row r="564" spans="2:12" x14ac:dyDescent="0.25">
      <c r="B564" s="282"/>
      <c r="C564" s="284"/>
      <c r="D564" s="301"/>
      <c r="E564" s="301"/>
      <c r="F564" s="301"/>
      <c r="G564" s="301"/>
      <c r="H564" s="301"/>
      <c r="I564" s="301"/>
      <c r="J564" s="301"/>
      <c r="K564" s="301"/>
      <c r="L564" s="301"/>
    </row>
    <row r="565" spans="2:12" x14ac:dyDescent="0.25">
      <c r="B565" s="282"/>
      <c r="C565" s="284"/>
      <c r="D565" s="301"/>
      <c r="E565" s="301"/>
      <c r="F565" s="301"/>
      <c r="G565" s="301"/>
      <c r="H565" s="301"/>
      <c r="I565" s="301"/>
      <c r="J565" s="301"/>
      <c r="K565" s="301"/>
      <c r="L565" s="301"/>
    </row>
    <row r="566" spans="2:12" x14ac:dyDescent="0.25">
      <c r="B566" s="282"/>
      <c r="C566" s="284"/>
      <c r="D566" s="301"/>
      <c r="E566" s="301"/>
      <c r="F566" s="301"/>
      <c r="G566" s="301"/>
      <c r="H566" s="301"/>
      <c r="I566" s="301"/>
      <c r="J566" s="301"/>
      <c r="K566" s="301"/>
      <c r="L566" s="301"/>
    </row>
    <row r="567" spans="2:12" x14ac:dyDescent="0.25">
      <c r="B567" s="282"/>
      <c r="C567" s="284"/>
      <c r="D567" s="301"/>
      <c r="E567" s="301"/>
      <c r="F567" s="301"/>
      <c r="G567" s="301"/>
      <c r="H567" s="301"/>
      <c r="I567" s="301"/>
      <c r="J567" s="301"/>
      <c r="K567" s="301"/>
      <c r="L567" s="301"/>
    </row>
    <row r="568" spans="2:12" x14ac:dyDescent="0.25">
      <c r="B568" s="282"/>
      <c r="C568" s="284"/>
      <c r="D568" s="301"/>
      <c r="E568" s="301"/>
      <c r="F568" s="301"/>
      <c r="G568" s="301"/>
      <c r="H568" s="301"/>
      <c r="I568" s="301"/>
      <c r="J568" s="301"/>
      <c r="K568" s="301"/>
      <c r="L568" s="301"/>
    </row>
    <row r="569" spans="2:12" x14ac:dyDescent="0.25">
      <c r="B569" s="282"/>
      <c r="C569" s="284"/>
      <c r="D569" s="301"/>
      <c r="E569" s="301"/>
      <c r="F569" s="301"/>
      <c r="G569" s="301"/>
      <c r="H569" s="301"/>
      <c r="I569" s="301"/>
      <c r="J569" s="301"/>
      <c r="K569" s="301"/>
      <c r="L569" s="301"/>
    </row>
    <row r="570" spans="2:12" outlineLevel="1" x14ac:dyDescent="0.25">
      <c r="B570" s="279"/>
      <c r="C570" s="278"/>
      <c r="D570" s="301"/>
      <c r="E570" s="301"/>
      <c r="F570" s="301"/>
      <c r="G570" s="301"/>
      <c r="H570" s="301"/>
      <c r="I570" s="301"/>
      <c r="J570" s="301"/>
      <c r="K570" s="301"/>
      <c r="L570" s="301"/>
    </row>
    <row r="571" spans="2:12" outlineLevel="1" x14ac:dyDescent="0.25">
      <c r="B571" s="279"/>
      <c r="C571" s="278"/>
      <c r="D571" s="301"/>
      <c r="E571" s="301"/>
      <c r="F571" s="301"/>
      <c r="G571" s="301"/>
      <c r="H571" s="301"/>
      <c r="I571" s="301"/>
      <c r="J571" s="301"/>
      <c r="K571" s="301"/>
      <c r="L571" s="301"/>
    </row>
    <row r="572" spans="2:12" outlineLevel="1" x14ac:dyDescent="0.25">
      <c r="B572" s="279"/>
      <c r="C572" s="278"/>
      <c r="D572" s="301"/>
      <c r="E572" s="301"/>
      <c r="F572" s="301"/>
      <c r="G572" s="301"/>
      <c r="H572" s="301"/>
      <c r="I572" s="301"/>
      <c r="J572" s="301"/>
      <c r="K572" s="301"/>
      <c r="L572" s="301"/>
    </row>
    <row r="573" spans="2:12" x14ac:dyDescent="0.25">
      <c r="B573" s="279"/>
      <c r="C573" s="278"/>
      <c r="D573" s="301"/>
      <c r="E573" s="301"/>
      <c r="F573" s="301"/>
      <c r="G573" s="301"/>
      <c r="H573" s="301"/>
      <c r="I573" s="301"/>
      <c r="J573" s="301"/>
      <c r="K573" s="301"/>
      <c r="L573" s="301"/>
    </row>
    <row r="574" spans="2:12" x14ac:dyDescent="0.25">
      <c r="B574" s="279"/>
      <c r="C574" s="278"/>
      <c r="D574" s="301"/>
      <c r="E574" s="301"/>
      <c r="F574" s="301"/>
      <c r="G574" s="301"/>
      <c r="H574" s="301"/>
      <c r="I574" s="301"/>
      <c r="J574" s="301"/>
      <c r="K574" s="301"/>
      <c r="L574" s="301"/>
    </row>
    <row r="575" spans="2:12" outlineLevel="1" x14ac:dyDescent="0.25">
      <c r="B575" s="279"/>
      <c r="C575" s="278"/>
      <c r="D575" s="301"/>
      <c r="E575" s="301"/>
      <c r="F575" s="301"/>
      <c r="G575" s="301"/>
      <c r="H575" s="301"/>
      <c r="I575" s="301"/>
      <c r="J575" s="301"/>
      <c r="K575" s="301"/>
      <c r="L575" s="301"/>
    </row>
    <row r="576" spans="2:12" outlineLevel="1" x14ac:dyDescent="0.25">
      <c r="B576" s="279"/>
      <c r="C576" s="278"/>
      <c r="D576" s="301"/>
      <c r="E576" s="301"/>
      <c r="F576" s="301"/>
      <c r="G576" s="301"/>
      <c r="H576" s="301"/>
      <c r="I576" s="301"/>
      <c r="J576" s="301"/>
      <c r="K576" s="301"/>
      <c r="L576" s="301"/>
    </row>
    <row r="577" spans="1:12" outlineLevel="1" x14ac:dyDescent="0.25">
      <c r="B577" s="279"/>
      <c r="C577" s="278"/>
      <c r="D577" s="301"/>
      <c r="E577" s="301"/>
      <c r="F577" s="301"/>
      <c r="G577" s="301"/>
      <c r="H577" s="301"/>
      <c r="I577" s="301"/>
      <c r="J577" s="301"/>
      <c r="K577" s="301"/>
      <c r="L577" s="301"/>
    </row>
    <row r="578" spans="1:12" outlineLevel="1" x14ac:dyDescent="0.25">
      <c r="B578" s="279"/>
      <c r="C578" s="278"/>
      <c r="D578" s="301"/>
      <c r="E578" s="301"/>
      <c r="F578" s="301"/>
      <c r="G578" s="301"/>
      <c r="H578" s="301"/>
      <c r="I578" s="301"/>
      <c r="J578" s="301"/>
      <c r="K578" s="301"/>
      <c r="L578" s="301"/>
    </row>
    <row r="579" spans="1:12" x14ac:dyDescent="0.25">
      <c r="B579" s="279"/>
      <c r="C579" s="278"/>
      <c r="D579" s="301"/>
      <c r="E579" s="301"/>
      <c r="F579" s="301"/>
      <c r="G579" s="301"/>
      <c r="H579" s="301"/>
      <c r="I579" s="301"/>
      <c r="J579" s="301"/>
      <c r="K579" s="301"/>
      <c r="L579" s="301"/>
    </row>
    <row r="580" spans="1:12" x14ac:dyDescent="0.25">
      <c r="B580" s="279"/>
      <c r="C580" s="278"/>
      <c r="D580" s="301"/>
      <c r="E580" s="301"/>
      <c r="F580" s="301"/>
      <c r="G580" s="301"/>
      <c r="H580" s="301"/>
      <c r="I580" s="301"/>
      <c r="J580" s="301"/>
      <c r="K580" s="301"/>
      <c r="L580" s="301"/>
    </row>
    <row r="581" spans="1:12" outlineLevel="1" x14ac:dyDescent="0.25">
      <c r="B581" s="279"/>
      <c r="C581" s="278"/>
      <c r="D581" s="301"/>
      <c r="E581" s="301"/>
      <c r="F581" s="301"/>
      <c r="G581" s="301"/>
      <c r="H581" s="301"/>
      <c r="I581" s="301"/>
      <c r="J581" s="301"/>
      <c r="K581" s="301"/>
      <c r="L581" s="301"/>
    </row>
    <row r="582" spans="1:12" outlineLevel="1" x14ac:dyDescent="0.25">
      <c r="A582" s="285"/>
      <c r="B582" s="279"/>
      <c r="C582" s="278"/>
      <c r="D582" s="301"/>
      <c r="E582" s="301"/>
      <c r="F582" s="301"/>
      <c r="G582" s="301"/>
      <c r="H582" s="301"/>
      <c r="I582" s="301"/>
      <c r="J582" s="301"/>
      <c r="K582" s="301"/>
      <c r="L582" s="301"/>
    </row>
    <row r="583" spans="1:12" outlineLevel="1" x14ac:dyDescent="0.25">
      <c r="B583" s="279"/>
      <c r="C583" s="278"/>
      <c r="D583" s="301"/>
      <c r="E583" s="301"/>
      <c r="F583" s="301"/>
      <c r="G583" s="301"/>
      <c r="H583" s="301"/>
      <c r="I583" s="301"/>
      <c r="J583" s="301"/>
      <c r="K583" s="301"/>
      <c r="L583" s="301"/>
    </row>
    <row r="584" spans="1:12" outlineLevel="1" x14ac:dyDescent="0.25">
      <c r="A584" s="285"/>
      <c r="B584" s="279"/>
      <c r="C584" s="278"/>
      <c r="D584" s="301"/>
      <c r="E584" s="301"/>
      <c r="F584" s="301"/>
      <c r="G584" s="301"/>
      <c r="H584" s="301"/>
      <c r="I584" s="301"/>
      <c r="J584" s="301"/>
      <c r="K584" s="301"/>
      <c r="L584" s="301"/>
    </row>
    <row r="585" spans="1:12" outlineLevel="1" x14ac:dyDescent="0.25">
      <c r="B585" s="279"/>
      <c r="C585" s="278"/>
      <c r="D585" s="301"/>
      <c r="E585" s="301"/>
      <c r="F585" s="301"/>
      <c r="G585" s="301"/>
      <c r="H585" s="301"/>
      <c r="I585" s="301"/>
      <c r="J585" s="301"/>
      <c r="K585" s="301"/>
      <c r="L585" s="301"/>
    </row>
    <row r="586" spans="1:12" outlineLevel="1" x14ac:dyDescent="0.25">
      <c r="A586" s="285"/>
      <c r="B586" s="279"/>
      <c r="C586" s="278"/>
      <c r="D586" s="301"/>
      <c r="E586" s="301"/>
      <c r="F586" s="301"/>
      <c r="G586" s="301"/>
      <c r="H586" s="301"/>
      <c r="I586" s="301"/>
      <c r="J586" s="301"/>
      <c r="K586" s="301"/>
      <c r="L586" s="301"/>
    </row>
    <row r="587" spans="1:12" outlineLevel="1" x14ac:dyDescent="0.25">
      <c r="B587" s="279"/>
      <c r="C587" s="278"/>
      <c r="D587" s="301"/>
      <c r="E587" s="301"/>
      <c r="F587" s="301"/>
      <c r="G587" s="301"/>
      <c r="H587" s="301"/>
      <c r="I587" s="301"/>
      <c r="J587" s="301"/>
      <c r="K587" s="301"/>
      <c r="L587" s="301"/>
    </row>
    <row r="588" spans="1:12" outlineLevel="1" x14ac:dyDescent="0.25">
      <c r="A588" s="285"/>
      <c r="B588" s="279"/>
      <c r="C588" s="278"/>
      <c r="D588" s="301"/>
      <c r="E588" s="301"/>
      <c r="F588" s="301"/>
      <c r="G588" s="301"/>
      <c r="H588" s="301"/>
      <c r="I588" s="301"/>
      <c r="J588" s="301"/>
      <c r="K588" s="301"/>
      <c r="L588" s="301"/>
    </row>
    <row r="589" spans="1:12" outlineLevel="1" x14ac:dyDescent="0.25">
      <c r="B589" s="279"/>
      <c r="C589" s="278"/>
      <c r="D589" s="301"/>
      <c r="E589" s="301"/>
      <c r="F589" s="301"/>
      <c r="G589" s="301"/>
      <c r="H589" s="301"/>
      <c r="I589" s="301"/>
      <c r="J589" s="301"/>
      <c r="K589" s="301"/>
      <c r="L589" s="301"/>
    </row>
    <row r="590" spans="1:12" x14ac:dyDescent="0.25">
      <c r="B590" s="279"/>
      <c r="C590" s="278"/>
      <c r="D590" s="301"/>
      <c r="E590" s="301"/>
      <c r="F590" s="301"/>
      <c r="G590" s="301"/>
      <c r="H590" s="301"/>
      <c r="I590" s="301"/>
      <c r="J590" s="301"/>
      <c r="K590" s="301"/>
      <c r="L590" s="301"/>
    </row>
    <row r="591" spans="1:12" x14ac:dyDescent="0.25">
      <c r="A591" s="285"/>
      <c r="B591" s="279"/>
      <c r="C591" s="278"/>
      <c r="D591" s="301"/>
      <c r="E591" s="301"/>
      <c r="F591" s="301"/>
      <c r="G591" s="301"/>
      <c r="H591" s="301"/>
      <c r="I591" s="301"/>
      <c r="J591" s="301"/>
      <c r="K591" s="301"/>
      <c r="L591" s="301"/>
    </row>
    <row r="592" spans="1:12" x14ac:dyDescent="0.25">
      <c r="B592" s="279"/>
      <c r="C592" s="278"/>
      <c r="D592" s="301"/>
      <c r="E592" s="301"/>
      <c r="F592" s="301"/>
      <c r="G592" s="301"/>
      <c r="H592" s="301"/>
      <c r="I592" s="301"/>
      <c r="J592" s="301"/>
      <c r="K592" s="301"/>
      <c r="L592" s="301"/>
    </row>
    <row r="593" spans="1:12" x14ac:dyDescent="0.25">
      <c r="B593" s="279"/>
      <c r="C593" s="278"/>
      <c r="D593" s="301"/>
      <c r="E593" s="301"/>
      <c r="F593" s="301"/>
      <c r="G593" s="301"/>
      <c r="H593" s="301"/>
      <c r="I593" s="301"/>
      <c r="J593" s="301"/>
      <c r="K593" s="301"/>
      <c r="L593" s="301"/>
    </row>
    <row r="594" spans="1:12" x14ac:dyDescent="0.25">
      <c r="B594" s="279"/>
      <c r="C594" s="278"/>
      <c r="D594" s="301"/>
      <c r="E594" s="301"/>
      <c r="F594" s="301"/>
      <c r="G594" s="301"/>
      <c r="H594" s="301"/>
      <c r="I594" s="301"/>
      <c r="J594" s="301"/>
      <c r="K594" s="301"/>
      <c r="L594" s="301"/>
    </row>
    <row r="595" spans="1:12" x14ac:dyDescent="0.25">
      <c r="B595" s="279"/>
      <c r="C595" s="278"/>
      <c r="D595" s="301"/>
      <c r="E595" s="301"/>
      <c r="F595" s="301"/>
      <c r="G595" s="301"/>
      <c r="H595" s="301"/>
      <c r="I595" s="301"/>
      <c r="J595" s="301"/>
      <c r="K595" s="301"/>
      <c r="L595" s="301"/>
    </row>
    <row r="596" spans="1:12" x14ac:dyDescent="0.25">
      <c r="B596" s="279"/>
      <c r="C596" s="278"/>
      <c r="D596" s="301"/>
      <c r="E596" s="301"/>
      <c r="F596" s="301"/>
      <c r="G596" s="301"/>
      <c r="H596" s="301"/>
      <c r="I596" s="301"/>
      <c r="J596" s="301"/>
      <c r="K596" s="301"/>
      <c r="L596" s="301"/>
    </row>
    <row r="597" spans="1:12" x14ac:dyDescent="0.25">
      <c r="A597" s="286"/>
      <c r="B597" s="279"/>
      <c r="C597" s="278"/>
      <c r="D597" s="301"/>
      <c r="E597" s="301"/>
      <c r="F597" s="301"/>
      <c r="G597" s="301"/>
      <c r="H597" s="301"/>
      <c r="I597" s="301"/>
      <c r="J597" s="301"/>
      <c r="K597" s="301"/>
      <c r="L597" s="301"/>
    </row>
    <row r="598" spans="1:12" x14ac:dyDescent="0.25">
      <c r="B598" s="279"/>
      <c r="C598" s="278"/>
      <c r="D598" s="301"/>
      <c r="E598" s="301"/>
      <c r="F598" s="301"/>
      <c r="G598" s="301"/>
      <c r="H598" s="301"/>
      <c r="I598" s="301"/>
      <c r="J598" s="301"/>
      <c r="K598" s="301"/>
      <c r="L598" s="301"/>
    </row>
    <row r="599" spans="1:12" x14ac:dyDescent="0.25">
      <c r="B599" s="279"/>
      <c r="C599" s="278"/>
      <c r="D599" s="301"/>
      <c r="E599" s="301"/>
      <c r="F599" s="301"/>
      <c r="G599" s="301"/>
      <c r="H599" s="301"/>
      <c r="I599" s="301"/>
      <c r="J599" s="301"/>
      <c r="K599" s="301"/>
      <c r="L599" s="301"/>
    </row>
    <row r="600" spans="1:12" x14ac:dyDescent="0.25">
      <c r="B600" s="279"/>
      <c r="C600" s="278"/>
      <c r="D600" s="301"/>
      <c r="E600" s="301"/>
      <c r="F600" s="301"/>
      <c r="G600" s="301"/>
      <c r="H600" s="301"/>
      <c r="I600" s="301"/>
      <c r="J600" s="301"/>
      <c r="K600" s="301"/>
      <c r="L600" s="301"/>
    </row>
    <row r="601" spans="1:12" x14ac:dyDescent="0.25">
      <c r="B601" s="279"/>
      <c r="C601" s="278"/>
      <c r="D601" s="301"/>
      <c r="E601" s="301"/>
      <c r="F601" s="301"/>
      <c r="G601" s="301"/>
      <c r="H601" s="301"/>
      <c r="I601" s="301"/>
      <c r="J601" s="301"/>
      <c r="K601" s="301"/>
      <c r="L601" s="301"/>
    </row>
    <row r="602" spans="1:12" x14ac:dyDescent="0.25">
      <c r="B602" s="279"/>
      <c r="C602" s="278"/>
      <c r="D602" s="301"/>
      <c r="E602" s="301"/>
      <c r="F602" s="301"/>
      <c r="G602" s="301"/>
      <c r="H602" s="301"/>
      <c r="I602" s="301"/>
      <c r="J602" s="301"/>
      <c r="K602" s="301"/>
      <c r="L602" s="301"/>
    </row>
    <row r="603" spans="1:12" x14ac:dyDescent="0.25">
      <c r="B603" s="279"/>
      <c r="C603" s="278"/>
      <c r="D603" s="301"/>
      <c r="E603" s="301"/>
      <c r="F603" s="301"/>
      <c r="G603" s="301"/>
      <c r="H603" s="301"/>
      <c r="I603" s="301"/>
      <c r="J603" s="301"/>
      <c r="K603" s="301"/>
      <c r="L603" s="301"/>
    </row>
    <row r="604" spans="1:12" x14ac:dyDescent="0.25">
      <c r="A604" s="285"/>
      <c r="B604" s="279"/>
      <c r="C604" s="278"/>
      <c r="D604" s="301"/>
      <c r="E604" s="301"/>
      <c r="F604" s="301"/>
      <c r="G604" s="301"/>
      <c r="H604" s="301"/>
      <c r="I604" s="301"/>
      <c r="J604" s="301"/>
      <c r="K604" s="301"/>
      <c r="L604" s="301"/>
    </row>
    <row r="605" spans="1:12" x14ac:dyDescent="0.25">
      <c r="B605" s="279"/>
      <c r="C605" s="278"/>
      <c r="D605" s="301"/>
      <c r="E605" s="301"/>
      <c r="F605" s="301"/>
      <c r="G605" s="301"/>
      <c r="H605" s="301"/>
      <c r="I605" s="301"/>
      <c r="J605" s="301"/>
      <c r="K605" s="301"/>
      <c r="L605" s="301"/>
    </row>
    <row r="606" spans="1:12" x14ac:dyDescent="0.25">
      <c r="B606" s="279"/>
      <c r="C606" s="278"/>
      <c r="D606" s="301"/>
      <c r="E606" s="301"/>
      <c r="F606" s="301"/>
      <c r="G606" s="301"/>
      <c r="H606" s="301"/>
      <c r="I606" s="301"/>
      <c r="J606" s="301"/>
      <c r="K606" s="301"/>
      <c r="L606" s="301"/>
    </row>
    <row r="607" spans="1:12" x14ac:dyDescent="0.25">
      <c r="B607" s="279"/>
      <c r="C607" s="278"/>
      <c r="D607" s="301"/>
      <c r="E607" s="301"/>
      <c r="F607" s="301"/>
      <c r="G607" s="301"/>
      <c r="H607" s="301"/>
      <c r="I607" s="301"/>
      <c r="J607" s="301"/>
      <c r="K607" s="301"/>
      <c r="L607" s="301"/>
    </row>
    <row r="608" spans="1:12" x14ac:dyDescent="0.25">
      <c r="B608" s="279"/>
      <c r="C608" s="278"/>
      <c r="D608" s="301"/>
      <c r="E608" s="301"/>
      <c r="F608" s="301"/>
      <c r="G608" s="301"/>
      <c r="H608" s="301"/>
      <c r="I608" s="301"/>
      <c r="J608" s="301"/>
      <c r="K608" s="301"/>
      <c r="L608" s="301"/>
    </row>
    <row r="609" spans="1:12" x14ac:dyDescent="0.25">
      <c r="A609" s="167"/>
      <c r="B609" s="279"/>
      <c r="C609" s="278"/>
      <c r="D609" s="301"/>
      <c r="E609" s="301"/>
      <c r="F609" s="301"/>
      <c r="G609" s="301"/>
      <c r="H609" s="301"/>
      <c r="I609" s="301"/>
      <c r="J609" s="301"/>
      <c r="K609" s="301"/>
      <c r="L609" s="301"/>
    </row>
    <row r="610" spans="1:12" x14ac:dyDescent="0.25">
      <c r="A610" s="165"/>
      <c r="B610" s="279"/>
      <c r="C610" s="278"/>
      <c r="D610" s="301"/>
      <c r="E610" s="301"/>
      <c r="F610" s="301"/>
      <c r="G610" s="301"/>
      <c r="H610" s="301"/>
      <c r="I610" s="301"/>
      <c r="J610" s="301"/>
      <c r="K610" s="301"/>
      <c r="L610" s="301"/>
    </row>
    <row r="611" spans="1:12" x14ac:dyDescent="0.25">
      <c r="A611" s="261"/>
      <c r="B611" s="279"/>
      <c r="C611" s="278"/>
      <c r="D611" s="301"/>
      <c r="E611" s="301"/>
      <c r="F611" s="301"/>
      <c r="G611" s="301"/>
      <c r="H611" s="301"/>
      <c r="I611" s="301"/>
      <c r="J611" s="301"/>
      <c r="K611" s="301"/>
      <c r="L611" s="301"/>
    </row>
    <row r="612" spans="1:12" x14ac:dyDescent="0.25">
      <c r="B612" s="279"/>
      <c r="C612" s="278"/>
      <c r="D612" s="301"/>
      <c r="E612" s="301"/>
      <c r="F612" s="301"/>
      <c r="G612" s="301"/>
      <c r="H612" s="301"/>
      <c r="I612" s="301"/>
      <c r="J612" s="301"/>
      <c r="K612" s="301"/>
      <c r="L612" s="301"/>
    </row>
    <row r="613" spans="1:12" x14ac:dyDescent="0.25">
      <c r="B613" s="279"/>
      <c r="C613" s="278"/>
      <c r="D613" s="301"/>
      <c r="E613" s="301"/>
      <c r="F613" s="301"/>
      <c r="G613" s="301"/>
      <c r="H613" s="301"/>
      <c r="I613" s="301"/>
      <c r="J613" s="301"/>
      <c r="K613" s="301"/>
      <c r="L613" s="301"/>
    </row>
    <row r="614" spans="1:12" x14ac:dyDescent="0.25">
      <c r="A614" s="167"/>
      <c r="B614" s="279"/>
      <c r="C614" s="278"/>
      <c r="D614" s="301"/>
      <c r="E614" s="301"/>
      <c r="F614" s="301"/>
      <c r="G614" s="301"/>
      <c r="H614" s="301"/>
      <c r="I614" s="301"/>
      <c r="J614" s="301"/>
      <c r="K614" s="301"/>
      <c r="L614" s="301"/>
    </row>
    <row r="615" spans="1:12" x14ac:dyDescent="0.25">
      <c r="A615" s="165"/>
      <c r="B615" s="279"/>
      <c r="C615" s="278"/>
      <c r="D615" s="301"/>
      <c r="E615" s="301"/>
      <c r="F615" s="301"/>
      <c r="G615" s="301"/>
      <c r="H615" s="301"/>
      <c r="I615" s="301"/>
      <c r="J615" s="301"/>
      <c r="K615" s="301"/>
      <c r="L615" s="301"/>
    </row>
    <row r="616" spans="1:12" x14ac:dyDescent="0.25">
      <c r="A616" s="261"/>
      <c r="B616" s="279"/>
      <c r="C616" s="278"/>
      <c r="D616" s="301"/>
      <c r="E616" s="301"/>
      <c r="F616" s="301"/>
      <c r="G616" s="301"/>
      <c r="H616" s="301"/>
      <c r="I616" s="301"/>
      <c r="J616" s="301"/>
      <c r="K616" s="301"/>
      <c r="L616" s="301"/>
    </row>
    <row r="617" spans="1:12" x14ac:dyDescent="0.25">
      <c r="B617" s="279"/>
      <c r="C617" s="278"/>
      <c r="D617" s="301"/>
      <c r="E617" s="301"/>
      <c r="F617" s="301"/>
      <c r="G617" s="301"/>
      <c r="H617" s="301"/>
      <c r="I617" s="301"/>
      <c r="J617" s="301"/>
      <c r="K617" s="301"/>
      <c r="L617" s="301"/>
    </row>
    <row r="618" spans="1:12" x14ac:dyDescent="0.25">
      <c r="A618" s="168"/>
      <c r="B618" s="279"/>
      <c r="C618" s="278"/>
      <c r="D618" s="301"/>
      <c r="E618" s="301"/>
      <c r="F618" s="301"/>
      <c r="G618" s="301"/>
      <c r="H618" s="301"/>
      <c r="I618" s="301"/>
      <c r="J618" s="301"/>
      <c r="K618" s="301"/>
      <c r="L618" s="301"/>
    </row>
    <row r="619" spans="1:12" x14ac:dyDescent="0.25">
      <c r="A619" s="165"/>
      <c r="B619" s="279"/>
      <c r="C619" s="278"/>
      <c r="D619" s="301"/>
      <c r="E619" s="301"/>
      <c r="F619" s="301"/>
      <c r="G619" s="301"/>
      <c r="H619" s="301"/>
      <c r="I619" s="301"/>
      <c r="J619" s="301"/>
      <c r="K619" s="301"/>
      <c r="L619" s="301"/>
    </row>
    <row r="620" spans="1:12" x14ac:dyDescent="0.25">
      <c r="B620" s="279"/>
      <c r="C620" s="278"/>
      <c r="D620" s="301"/>
      <c r="E620" s="301"/>
      <c r="F620" s="301"/>
      <c r="G620" s="301"/>
      <c r="H620" s="301"/>
      <c r="I620" s="301"/>
      <c r="J620" s="301"/>
      <c r="K620" s="301"/>
      <c r="L620" s="301"/>
    </row>
    <row r="621" spans="1:12" x14ac:dyDescent="0.25">
      <c r="B621" s="279"/>
      <c r="C621" s="278"/>
      <c r="D621" s="301"/>
      <c r="E621" s="301"/>
      <c r="F621" s="301"/>
      <c r="G621" s="301"/>
      <c r="H621" s="301"/>
      <c r="I621" s="301"/>
      <c r="J621" s="301"/>
      <c r="K621" s="301"/>
      <c r="L621" s="301"/>
    </row>
    <row r="622" spans="1:12" x14ac:dyDescent="0.25">
      <c r="B622" s="279"/>
      <c r="C622" s="278"/>
      <c r="D622" s="301"/>
      <c r="E622" s="301"/>
      <c r="F622" s="301"/>
      <c r="G622" s="301"/>
      <c r="H622" s="301"/>
      <c r="I622" s="301"/>
      <c r="J622" s="301"/>
      <c r="K622" s="301"/>
      <c r="L622" s="301"/>
    </row>
    <row r="623" spans="1:12" x14ac:dyDescent="0.25">
      <c r="A623" s="168"/>
      <c r="B623" s="279"/>
      <c r="C623" s="278"/>
      <c r="D623" s="301"/>
      <c r="E623" s="301"/>
      <c r="F623" s="301"/>
      <c r="G623" s="301"/>
      <c r="H623" s="301"/>
      <c r="I623" s="301"/>
      <c r="J623" s="301"/>
      <c r="K623" s="301"/>
      <c r="L623" s="301"/>
    </row>
    <row r="624" spans="1:12" x14ac:dyDescent="0.25">
      <c r="B624" s="279"/>
      <c r="C624" s="278"/>
      <c r="D624" s="301"/>
      <c r="E624" s="301"/>
      <c r="F624" s="301"/>
      <c r="G624" s="301"/>
      <c r="H624" s="301"/>
      <c r="I624" s="301"/>
      <c r="J624" s="301"/>
      <c r="K624" s="301"/>
      <c r="L624" s="301"/>
    </row>
    <row r="625" spans="2:12" x14ac:dyDescent="0.25">
      <c r="B625" s="279"/>
      <c r="C625" s="278"/>
      <c r="D625" s="301"/>
      <c r="E625" s="301"/>
      <c r="F625" s="301"/>
      <c r="G625" s="301"/>
      <c r="H625" s="301"/>
      <c r="I625" s="301"/>
      <c r="J625" s="301"/>
      <c r="K625" s="301"/>
      <c r="L625" s="301"/>
    </row>
    <row r="626" spans="2:12" x14ac:dyDescent="0.25">
      <c r="B626" s="279"/>
      <c r="C626" s="278"/>
      <c r="D626" s="301"/>
      <c r="E626" s="301"/>
      <c r="F626" s="301"/>
      <c r="G626" s="301"/>
      <c r="H626" s="301"/>
      <c r="I626" s="301"/>
      <c r="J626" s="301"/>
      <c r="K626" s="301"/>
      <c r="L626" s="301"/>
    </row>
    <row r="627" spans="2:12" x14ac:dyDescent="0.25">
      <c r="B627" s="279"/>
      <c r="C627" s="278"/>
      <c r="D627" s="301"/>
      <c r="E627" s="301"/>
      <c r="F627" s="301"/>
      <c r="G627" s="301"/>
      <c r="H627" s="301"/>
      <c r="I627" s="301"/>
      <c r="J627" s="301"/>
      <c r="K627" s="301"/>
      <c r="L627" s="301"/>
    </row>
    <row r="628" spans="2:12" x14ac:dyDescent="0.25">
      <c r="B628" s="279"/>
      <c r="C628" s="278"/>
      <c r="D628" s="301"/>
      <c r="E628" s="301"/>
      <c r="F628" s="301"/>
      <c r="G628" s="301"/>
      <c r="H628" s="301"/>
      <c r="I628" s="301"/>
      <c r="J628" s="301"/>
      <c r="K628" s="301"/>
      <c r="L628" s="301"/>
    </row>
    <row r="629" spans="2:12" x14ac:dyDescent="0.25">
      <c r="B629" s="279"/>
      <c r="C629" s="278"/>
      <c r="D629" s="301"/>
      <c r="E629" s="301"/>
      <c r="F629" s="301"/>
      <c r="G629" s="301"/>
      <c r="H629" s="301"/>
      <c r="I629" s="301"/>
      <c r="J629" s="301"/>
      <c r="K629" s="301"/>
      <c r="L629" s="301"/>
    </row>
    <row r="630" spans="2:12" x14ac:dyDescent="0.25">
      <c r="B630" s="279"/>
      <c r="C630" s="278"/>
      <c r="D630" s="301"/>
      <c r="E630" s="301"/>
      <c r="F630" s="301"/>
      <c r="G630" s="301"/>
      <c r="H630" s="301"/>
      <c r="I630" s="301"/>
      <c r="J630" s="301"/>
      <c r="K630" s="301"/>
      <c r="L630" s="301"/>
    </row>
    <row r="631" spans="2:12" x14ac:dyDescent="0.25">
      <c r="B631" s="279"/>
      <c r="C631" s="278"/>
      <c r="D631" s="301"/>
      <c r="E631" s="301"/>
      <c r="F631" s="301"/>
      <c r="G631" s="301"/>
      <c r="H631" s="301"/>
      <c r="I631" s="301"/>
      <c r="J631" s="301"/>
      <c r="K631" s="301"/>
      <c r="L631" s="301"/>
    </row>
    <row r="632" spans="2:12" x14ac:dyDescent="0.25">
      <c r="B632" s="279"/>
      <c r="C632" s="278"/>
      <c r="D632" s="301"/>
      <c r="E632" s="301"/>
      <c r="F632" s="301"/>
      <c r="G632" s="301"/>
      <c r="H632" s="301"/>
      <c r="I632" s="301"/>
      <c r="J632" s="301"/>
      <c r="K632" s="301"/>
      <c r="L632" s="301"/>
    </row>
    <row r="633" spans="2:12" x14ac:dyDescent="0.25">
      <c r="B633" s="279"/>
      <c r="C633" s="278"/>
      <c r="D633" s="301"/>
      <c r="E633" s="301"/>
      <c r="F633" s="301"/>
      <c r="G633" s="301"/>
      <c r="H633" s="301"/>
      <c r="I633" s="301"/>
      <c r="J633" s="301"/>
      <c r="K633" s="301"/>
      <c r="L633" s="301"/>
    </row>
    <row r="634" spans="2:12" x14ac:dyDescent="0.25">
      <c r="B634" s="279"/>
      <c r="C634" s="278"/>
      <c r="D634" s="301"/>
      <c r="E634" s="301"/>
      <c r="F634" s="301"/>
      <c r="G634" s="301"/>
      <c r="H634" s="301"/>
      <c r="I634" s="301"/>
      <c r="J634" s="301"/>
      <c r="K634" s="301"/>
      <c r="L634" s="301"/>
    </row>
    <row r="635" spans="2:12" x14ac:dyDescent="0.25">
      <c r="B635" s="279"/>
      <c r="C635" s="278"/>
      <c r="D635" s="301"/>
      <c r="E635" s="301"/>
      <c r="F635" s="301"/>
      <c r="G635" s="301"/>
      <c r="H635" s="301"/>
      <c r="I635" s="301"/>
      <c r="J635" s="301"/>
      <c r="K635" s="301"/>
      <c r="L635" s="301"/>
    </row>
    <row r="636" spans="2:12" x14ac:dyDescent="0.25">
      <c r="B636" s="279"/>
      <c r="C636" s="278"/>
      <c r="D636" s="301"/>
      <c r="E636" s="301"/>
      <c r="F636" s="301"/>
      <c r="G636" s="301"/>
      <c r="H636" s="301"/>
      <c r="I636" s="301"/>
      <c r="J636" s="301"/>
      <c r="K636" s="301"/>
      <c r="L636" s="301"/>
    </row>
    <row r="637" spans="2:12" x14ac:dyDescent="0.25">
      <c r="B637" s="279"/>
      <c r="C637" s="278"/>
      <c r="D637" s="301"/>
      <c r="E637" s="301"/>
      <c r="F637" s="301"/>
      <c r="G637" s="301"/>
      <c r="H637" s="301"/>
      <c r="I637" s="301"/>
      <c r="J637" s="301"/>
      <c r="K637" s="301"/>
      <c r="L637" s="301"/>
    </row>
    <row r="638" spans="2:12" x14ac:dyDescent="0.25">
      <c r="B638" s="279"/>
      <c r="C638" s="278"/>
      <c r="D638" s="301"/>
      <c r="E638" s="301"/>
      <c r="F638" s="301"/>
      <c r="G638" s="301"/>
      <c r="H638" s="301"/>
      <c r="I638" s="301"/>
      <c r="J638" s="301"/>
      <c r="K638" s="301"/>
      <c r="L638" s="301"/>
    </row>
    <row r="639" spans="2:12" x14ac:dyDescent="0.25">
      <c r="B639" s="279"/>
      <c r="C639" s="278"/>
      <c r="D639" s="301"/>
      <c r="E639" s="301"/>
      <c r="F639" s="301"/>
      <c r="G639" s="301"/>
      <c r="H639" s="301"/>
      <c r="I639" s="301"/>
      <c r="J639" s="301"/>
      <c r="K639" s="301"/>
      <c r="L639" s="301"/>
    </row>
    <row r="640" spans="2:12" x14ac:dyDescent="0.25">
      <c r="B640" s="279"/>
      <c r="C640" s="278"/>
      <c r="D640" s="301"/>
      <c r="E640" s="301"/>
      <c r="F640" s="301"/>
      <c r="G640" s="301"/>
      <c r="H640" s="301"/>
      <c r="I640" s="301"/>
      <c r="J640" s="301"/>
      <c r="K640" s="301"/>
      <c r="L640" s="301"/>
    </row>
    <row r="641" spans="2:12" x14ac:dyDescent="0.25">
      <c r="B641" s="279"/>
      <c r="C641" s="278"/>
      <c r="D641" s="301"/>
      <c r="E641" s="301"/>
      <c r="F641" s="301"/>
      <c r="G641" s="301"/>
      <c r="H641" s="301"/>
      <c r="I641" s="301"/>
      <c r="J641" s="301"/>
      <c r="K641" s="301"/>
      <c r="L641" s="301"/>
    </row>
    <row r="642" spans="2:12" x14ac:dyDescent="0.25">
      <c r="B642" s="279"/>
      <c r="C642" s="278"/>
      <c r="D642" s="301"/>
      <c r="E642" s="301"/>
      <c r="F642" s="301"/>
      <c r="G642" s="301"/>
      <c r="H642" s="301"/>
      <c r="I642" s="301"/>
      <c r="J642" s="301"/>
      <c r="K642" s="301"/>
      <c r="L642" s="301"/>
    </row>
    <row r="643" spans="2:12" x14ac:dyDescent="0.25">
      <c r="B643" s="279"/>
      <c r="C643" s="278"/>
      <c r="D643" s="301"/>
      <c r="E643" s="301"/>
      <c r="F643" s="301"/>
      <c r="G643" s="301"/>
      <c r="H643" s="301"/>
      <c r="I643" s="301"/>
      <c r="J643" s="301"/>
      <c r="K643" s="301"/>
      <c r="L643" s="301"/>
    </row>
    <row r="644" spans="2:12" x14ac:dyDescent="0.25">
      <c r="B644" s="279"/>
      <c r="C644" s="278"/>
      <c r="D644" s="301"/>
      <c r="E644" s="301"/>
      <c r="F644" s="301"/>
      <c r="G644" s="301"/>
      <c r="H644" s="301"/>
      <c r="I644" s="301"/>
      <c r="J644" s="301"/>
      <c r="K644" s="301"/>
      <c r="L644" s="301"/>
    </row>
    <row r="645" spans="2:12" x14ac:dyDescent="0.25">
      <c r="B645" s="279"/>
      <c r="C645" s="278"/>
      <c r="D645" s="301"/>
      <c r="E645" s="301"/>
      <c r="F645" s="301"/>
      <c r="G645" s="301"/>
      <c r="H645" s="301"/>
      <c r="I645" s="301"/>
      <c r="J645" s="301"/>
      <c r="K645" s="301"/>
      <c r="L645" s="301"/>
    </row>
    <row r="646" spans="2:12" x14ac:dyDescent="0.25">
      <c r="B646" s="279"/>
      <c r="C646" s="278"/>
      <c r="D646" s="301"/>
      <c r="E646" s="301"/>
      <c r="F646" s="301"/>
      <c r="G646" s="301"/>
      <c r="H646" s="301"/>
      <c r="I646" s="301"/>
      <c r="J646" s="301"/>
      <c r="K646" s="301"/>
      <c r="L646" s="301"/>
    </row>
    <row r="647" spans="2:12" x14ac:dyDescent="0.25">
      <c r="B647" s="279"/>
      <c r="C647" s="278"/>
      <c r="D647" s="301"/>
      <c r="E647" s="301"/>
      <c r="F647" s="301"/>
      <c r="G647" s="301"/>
      <c r="H647" s="301"/>
      <c r="I647" s="301"/>
      <c r="J647" s="301"/>
      <c r="K647" s="301"/>
      <c r="L647" s="301"/>
    </row>
    <row r="648" spans="2:12" x14ac:dyDescent="0.25">
      <c r="B648" s="282"/>
      <c r="C648" s="284"/>
      <c r="D648" s="301"/>
      <c r="E648" s="301"/>
      <c r="F648" s="301"/>
      <c r="G648" s="301"/>
      <c r="H648" s="301"/>
      <c r="I648" s="301"/>
      <c r="J648" s="301"/>
      <c r="K648" s="301"/>
      <c r="L648" s="301"/>
    </row>
    <row r="649" spans="2:12" x14ac:dyDescent="0.25">
      <c r="B649" s="282"/>
      <c r="C649" s="284"/>
      <c r="D649" s="301"/>
      <c r="E649" s="301"/>
      <c r="F649" s="301"/>
      <c r="G649" s="301"/>
      <c r="H649" s="301"/>
      <c r="I649" s="301"/>
      <c r="J649" s="301"/>
      <c r="K649" s="301"/>
      <c r="L649" s="301"/>
    </row>
    <row r="650" spans="2:12" x14ac:dyDescent="0.25">
      <c r="B650" s="282"/>
      <c r="C650" s="284"/>
      <c r="D650" s="301"/>
      <c r="E650" s="301"/>
      <c r="F650" s="301"/>
      <c r="G650" s="301"/>
      <c r="H650" s="301"/>
      <c r="I650" s="301"/>
      <c r="J650" s="301"/>
      <c r="K650" s="301"/>
      <c r="L650" s="301"/>
    </row>
    <row r="651" spans="2:12" x14ac:dyDescent="0.25">
      <c r="B651" s="282"/>
      <c r="C651" s="284"/>
      <c r="D651" s="301"/>
      <c r="E651" s="301"/>
      <c r="F651" s="301"/>
      <c r="G651" s="301"/>
      <c r="H651" s="301"/>
      <c r="I651" s="301"/>
      <c r="J651" s="301"/>
      <c r="K651" s="301"/>
      <c r="L651" s="301"/>
    </row>
    <row r="652" spans="2:12" x14ac:dyDescent="0.25">
      <c r="B652" s="282"/>
      <c r="C652" s="284"/>
      <c r="D652" s="301"/>
      <c r="E652" s="301"/>
      <c r="F652" s="301"/>
      <c r="G652" s="301"/>
      <c r="H652" s="301"/>
      <c r="I652" s="301"/>
      <c r="J652" s="301"/>
      <c r="K652" s="301"/>
      <c r="L652" s="301"/>
    </row>
    <row r="653" spans="2:12" x14ac:dyDescent="0.25">
      <c r="B653" s="282"/>
      <c r="C653" s="284"/>
      <c r="D653" s="301"/>
      <c r="E653" s="301"/>
      <c r="F653" s="301"/>
      <c r="G653" s="301"/>
      <c r="H653" s="301"/>
      <c r="I653" s="301"/>
      <c r="J653" s="301"/>
      <c r="K653" s="301"/>
      <c r="L653" s="301"/>
    </row>
    <row r="654" spans="2:12" x14ac:dyDescent="0.25">
      <c r="B654" s="282"/>
      <c r="C654" s="284"/>
      <c r="D654" s="301"/>
      <c r="E654" s="301"/>
      <c r="F654" s="301"/>
      <c r="G654" s="301"/>
      <c r="H654" s="301"/>
      <c r="I654" s="301"/>
      <c r="J654" s="301"/>
      <c r="K654" s="301"/>
      <c r="L654" s="301"/>
    </row>
    <row r="655" spans="2:12" x14ac:dyDescent="0.25">
      <c r="B655" s="282"/>
      <c r="C655" s="284"/>
      <c r="D655" s="301"/>
      <c r="E655" s="301"/>
      <c r="F655" s="301"/>
      <c r="G655" s="301"/>
      <c r="H655" s="301"/>
      <c r="I655" s="301"/>
      <c r="J655" s="301"/>
      <c r="K655" s="301"/>
      <c r="L655" s="301"/>
    </row>
    <row r="656" spans="2:12" x14ac:dyDescent="0.25">
      <c r="B656" s="282"/>
      <c r="C656" s="284"/>
      <c r="D656" s="301"/>
      <c r="E656" s="301"/>
      <c r="F656" s="301"/>
      <c r="G656" s="301"/>
      <c r="H656" s="301"/>
      <c r="I656" s="301"/>
      <c r="J656" s="301"/>
      <c r="K656" s="301"/>
      <c r="L656" s="301"/>
    </row>
    <row r="657" spans="2:12" x14ac:dyDescent="0.25">
      <c r="B657" s="282"/>
      <c r="C657" s="284"/>
      <c r="D657" s="301"/>
      <c r="E657" s="301"/>
      <c r="F657" s="301"/>
      <c r="G657" s="301"/>
      <c r="H657" s="301"/>
      <c r="I657" s="301"/>
      <c r="J657" s="301"/>
      <c r="K657" s="301"/>
      <c r="L657" s="301"/>
    </row>
    <row r="658" spans="2:12" x14ac:dyDescent="0.25">
      <c r="B658" s="282"/>
      <c r="C658" s="284"/>
      <c r="D658" s="301"/>
      <c r="E658" s="301"/>
      <c r="F658" s="301"/>
      <c r="G658" s="301"/>
      <c r="H658" s="301"/>
      <c r="I658" s="301"/>
      <c r="J658" s="301"/>
      <c r="K658" s="301"/>
      <c r="L658" s="301"/>
    </row>
    <row r="659" spans="2:12" x14ac:dyDescent="0.25">
      <c r="B659" s="282"/>
      <c r="C659" s="284"/>
      <c r="D659" s="301"/>
      <c r="E659" s="301"/>
      <c r="F659" s="301"/>
      <c r="G659" s="301"/>
      <c r="H659" s="301"/>
      <c r="I659" s="301"/>
      <c r="J659" s="301"/>
      <c r="K659" s="301"/>
      <c r="L659" s="301"/>
    </row>
    <row r="660" spans="2:12" x14ac:dyDescent="0.25">
      <c r="B660" s="282"/>
      <c r="C660" s="284"/>
      <c r="D660" s="301"/>
      <c r="E660" s="301"/>
      <c r="F660" s="301"/>
      <c r="G660" s="301"/>
      <c r="H660" s="301"/>
      <c r="I660" s="301"/>
      <c r="J660" s="301"/>
      <c r="K660" s="301"/>
      <c r="L660" s="301"/>
    </row>
    <row r="661" spans="2:12" x14ac:dyDescent="0.25">
      <c r="B661" s="282"/>
      <c r="C661" s="284"/>
      <c r="D661" s="301"/>
      <c r="E661" s="301"/>
      <c r="F661" s="301"/>
      <c r="G661" s="301"/>
      <c r="H661" s="301"/>
      <c r="I661" s="301"/>
      <c r="J661" s="301"/>
      <c r="K661" s="301"/>
      <c r="L661" s="301"/>
    </row>
    <row r="662" spans="2:12" x14ac:dyDescent="0.25">
      <c r="B662" s="282"/>
      <c r="C662" s="284"/>
      <c r="D662" s="301"/>
      <c r="E662" s="301"/>
      <c r="F662" s="301"/>
      <c r="G662" s="301"/>
      <c r="H662" s="301"/>
      <c r="I662" s="301"/>
      <c r="J662" s="301"/>
      <c r="K662" s="301"/>
      <c r="L662" s="301"/>
    </row>
    <row r="663" spans="2:12" x14ac:dyDescent="0.25">
      <c r="B663" s="282"/>
      <c r="C663" s="284"/>
      <c r="D663" s="301"/>
      <c r="E663" s="301"/>
      <c r="F663" s="301"/>
      <c r="G663" s="301"/>
      <c r="H663" s="301"/>
      <c r="I663" s="301"/>
      <c r="J663" s="301"/>
      <c r="K663" s="301"/>
      <c r="L663" s="301"/>
    </row>
    <row r="664" spans="2:12" x14ac:dyDescent="0.25">
      <c r="B664" s="282"/>
      <c r="C664" s="284"/>
      <c r="D664" s="301"/>
      <c r="E664" s="301"/>
      <c r="F664" s="301"/>
      <c r="G664" s="301"/>
      <c r="H664" s="301"/>
      <c r="I664" s="301"/>
      <c r="J664" s="301"/>
      <c r="K664" s="301"/>
      <c r="L664" s="301"/>
    </row>
    <row r="665" spans="2:12" x14ac:dyDescent="0.25">
      <c r="B665" s="282"/>
      <c r="C665" s="284"/>
      <c r="D665" s="301"/>
      <c r="E665" s="301"/>
      <c r="F665" s="301"/>
      <c r="G665" s="301"/>
      <c r="H665" s="301"/>
      <c r="I665" s="301"/>
      <c r="J665" s="301"/>
      <c r="K665" s="301"/>
      <c r="L665" s="301"/>
    </row>
    <row r="666" spans="2:12" x14ac:dyDescent="0.25">
      <c r="B666" s="282"/>
      <c r="C666" s="284"/>
      <c r="D666" s="301"/>
      <c r="E666" s="301"/>
      <c r="F666" s="301"/>
      <c r="G666" s="301"/>
      <c r="H666" s="301"/>
      <c r="I666" s="301"/>
      <c r="J666" s="301"/>
      <c r="K666" s="301"/>
      <c r="L666" s="301"/>
    </row>
    <row r="667" spans="2:12" x14ac:dyDescent="0.25">
      <c r="B667" s="282"/>
      <c r="C667" s="284"/>
      <c r="D667" s="301"/>
      <c r="E667" s="301"/>
      <c r="F667" s="301"/>
      <c r="G667" s="301"/>
      <c r="H667" s="301"/>
      <c r="I667" s="301"/>
      <c r="J667" s="301"/>
      <c r="K667" s="301"/>
      <c r="L667" s="301"/>
    </row>
    <row r="668" spans="2:12" x14ac:dyDescent="0.25">
      <c r="B668" s="282"/>
      <c r="C668" s="284"/>
      <c r="D668" s="301"/>
      <c r="E668" s="301"/>
      <c r="F668" s="301"/>
      <c r="G668" s="301"/>
      <c r="H668" s="301"/>
      <c r="I668" s="301"/>
      <c r="J668" s="301"/>
      <c r="K668" s="301"/>
      <c r="L668" s="301"/>
    </row>
    <row r="669" spans="2:12" x14ac:dyDescent="0.25">
      <c r="B669" s="282"/>
      <c r="C669" s="284"/>
      <c r="D669" s="301"/>
      <c r="E669" s="301"/>
      <c r="F669" s="301"/>
      <c r="G669" s="301"/>
      <c r="H669" s="301"/>
      <c r="I669" s="301"/>
      <c r="J669" s="301"/>
      <c r="K669" s="301"/>
      <c r="L669" s="301"/>
    </row>
    <row r="670" spans="2:12" x14ac:dyDescent="0.25">
      <c r="B670" s="282"/>
      <c r="C670" s="284"/>
      <c r="D670" s="301"/>
      <c r="E670" s="301"/>
      <c r="F670" s="301"/>
      <c r="G670" s="301"/>
      <c r="H670" s="301"/>
      <c r="I670" s="301"/>
      <c r="J670" s="301"/>
      <c r="K670" s="301"/>
      <c r="L670" s="301"/>
    </row>
    <row r="671" spans="2:12" x14ac:dyDescent="0.25">
      <c r="B671" s="282"/>
      <c r="C671" s="284"/>
      <c r="D671" s="301"/>
      <c r="E671" s="301"/>
      <c r="F671" s="301"/>
      <c r="G671" s="301"/>
      <c r="H671" s="301"/>
      <c r="I671" s="301"/>
      <c r="J671" s="301"/>
      <c r="K671" s="301"/>
      <c r="L671" s="301"/>
    </row>
    <row r="672" spans="2:12" x14ac:dyDescent="0.25">
      <c r="B672" s="282"/>
      <c r="C672" s="284"/>
      <c r="D672" s="301"/>
      <c r="E672" s="301"/>
      <c r="F672" s="301"/>
      <c r="G672" s="301"/>
      <c r="H672" s="301"/>
      <c r="I672" s="301"/>
      <c r="J672" s="301"/>
      <c r="K672" s="301"/>
      <c r="L672" s="301"/>
    </row>
    <row r="673" spans="2:12" x14ac:dyDescent="0.25">
      <c r="B673" s="282"/>
      <c r="C673" s="284"/>
      <c r="D673" s="301"/>
      <c r="E673" s="301"/>
      <c r="F673" s="301"/>
      <c r="G673" s="301"/>
      <c r="H673" s="301"/>
      <c r="I673" s="301"/>
      <c r="J673" s="301"/>
      <c r="K673" s="301"/>
      <c r="L673" s="301"/>
    </row>
    <row r="674" spans="2:12" x14ac:dyDescent="0.25">
      <c r="B674" s="282"/>
      <c r="C674" s="284"/>
      <c r="D674" s="301"/>
      <c r="E674" s="301"/>
      <c r="F674" s="301"/>
      <c r="G674" s="301"/>
      <c r="H674" s="301"/>
      <c r="I674" s="301"/>
      <c r="J674" s="301"/>
      <c r="K674" s="301"/>
      <c r="L674" s="301"/>
    </row>
    <row r="675" spans="2:12" x14ac:dyDescent="0.25">
      <c r="B675" s="282"/>
      <c r="C675" s="284"/>
      <c r="D675" s="301"/>
      <c r="E675" s="301"/>
      <c r="F675" s="301"/>
      <c r="G675" s="301"/>
      <c r="H675" s="301"/>
      <c r="I675" s="301"/>
      <c r="J675" s="301"/>
      <c r="K675" s="301"/>
      <c r="L675" s="301"/>
    </row>
    <row r="676" spans="2:12" x14ac:dyDescent="0.25">
      <c r="B676" s="282"/>
      <c r="C676" s="284"/>
      <c r="D676" s="301"/>
      <c r="E676" s="301"/>
      <c r="F676" s="301"/>
      <c r="G676" s="301"/>
      <c r="H676" s="301"/>
      <c r="I676" s="301"/>
      <c r="J676" s="301"/>
      <c r="K676" s="301"/>
      <c r="L676" s="301"/>
    </row>
    <row r="677" spans="2:12" x14ac:dyDescent="0.25">
      <c r="B677" s="282"/>
      <c r="C677" s="284"/>
      <c r="D677" s="301"/>
      <c r="E677" s="301"/>
      <c r="F677" s="301"/>
      <c r="G677" s="301"/>
      <c r="H677" s="301"/>
      <c r="I677" s="301"/>
      <c r="J677" s="301"/>
      <c r="K677" s="301"/>
      <c r="L677" s="301"/>
    </row>
    <row r="678" spans="2:12" x14ac:dyDescent="0.25">
      <c r="B678" s="282"/>
      <c r="C678" s="284"/>
      <c r="D678" s="301"/>
      <c r="E678" s="301"/>
      <c r="F678" s="301"/>
      <c r="G678" s="301"/>
      <c r="H678" s="301"/>
      <c r="I678" s="301"/>
      <c r="J678" s="301"/>
      <c r="K678" s="301"/>
      <c r="L678" s="301"/>
    </row>
    <row r="679" spans="2:12" x14ac:dyDescent="0.25">
      <c r="B679" s="282"/>
      <c r="C679" s="284"/>
      <c r="D679" s="301"/>
      <c r="E679" s="301"/>
      <c r="F679" s="301"/>
      <c r="G679" s="301"/>
      <c r="H679" s="301"/>
      <c r="I679" s="301"/>
      <c r="J679" s="301"/>
      <c r="K679" s="301"/>
      <c r="L679" s="301"/>
    </row>
    <row r="680" spans="2:12" x14ac:dyDescent="0.25">
      <c r="B680" s="282"/>
      <c r="C680" s="284"/>
      <c r="D680" s="301"/>
      <c r="E680" s="301"/>
      <c r="F680" s="301"/>
      <c r="G680" s="301"/>
      <c r="H680" s="301"/>
      <c r="I680" s="301"/>
      <c r="J680" s="301"/>
      <c r="K680" s="301"/>
      <c r="L680" s="301"/>
    </row>
    <row r="681" spans="2:12" x14ac:dyDescent="0.25">
      <c r="B681" s="282"/>
      <c r="C681" s="284"/>
      <c r="D681" s="301"/>
      <c r="E681" s="301"/>
      <c r="F681" s="301"/>
      <c r="G681" s="301"/>
      <c r="H681" s="301"/>
      <c r="I681" s="301"/>
      <c r="J681" s="301"/>
      <c r="K681" s="301"/>
      <c r="L681" s="301"/>
    </row>
    <row r="682" spans="2:12" x14ac:dyDescent="0.25">
      <c r="B682" s="282"/>
      <c r="C682" s="284"/>
      <c r="D682" s="301"/>
      <c r="E682" s="301"/>
      <c r="F682" s="301"/>
      <c r="G682" s="301"/>
      <c r="H682" s="301"/>
      <c r="I682" s="301"/>
      <c r="J682" s="301"/>
      <c r="K682" s="301"/>
      <c r="L682" s="301"/>
    </row>
    <row r="683" spans="2:12" x14ac:dyDescent="0.25">
      <c r="B683" s="282"/>
      <c r="C683" s="284"/>
      <c r="D683" s="301"/>
      <c r="E683" s="301"/>
      <c r="F683" s="301"/>
      <c r="G683" s="301"/>
      <c r="H683" s="301"/>
      <c r="I683" s="301"/>
      <c r="J683" s="301"/>
      <c r="K683" s="301"/>
      <c r="L683" s="301"/>
    </row>
    <row r="684" spans="2:12" x14ac:dyDescent="0.25">
      <c r="B684" s="282"/>
      <c r="C684" s="284"/>
      <c r="D684" s="301"/>
      <c r="E684" s="301"/>
      <c r="F684" s="301"/>
      <c r="G684" s="301"/>
      <c r="H684" s="301"/>
      <c r="I684" s="301"/>
      <c r="J684" s="301"/>
      <c r="K684" s="301"/>
      <c r="L684" s="301"/>
    </row>
    <row r="685" spans="2:12" x14ac:dyDescent="0.25">
      <c r="B685" s="282"/>
      <c r="C685" s="284"/>
      <c r="D685" s="301"/>
      <c r="E685" s="301"/>
      <c r="F685" s="301"/>
      <c r="G685" s="301"/>
      <c r="H685" s="301"/>
      <c r="I685" s="301"/>
      <c r="J685" s="301"/>
      <c r="K685" s="301"/>
      <c r="L685" s="301"/>
    </row>
    <row r="686" spans="2:12" x14ac:dyDescent="0.25">
      <c r="B686" s="282"/>
      <c r="C686" s="284"/>
      <c r="D686" s="301"/>
      <c r="E686" s="301"/>
      <c r="F686" s="301"/>
      <c r="G686" s="301"/>
      <c r="H686" s="301"/>
      <c r="I686" s="301"/>
      <c r="J686" s="301"/>
      <c r="K686" s="301"/>
      <c r="L686" s="301"/>
    </row>
    <row r="687" spans="2:12" x14ac:dyDescent="0.25">
      <c r="B687" s="282"/>
      <c r="C687" s="284"/>
      <c r="D687" s="301"/>
      <c r="E687" s="301"/>
      <c r="F687" s="301"/>
      <c r="G687" s="301"/>
      <c r="H687" s="301"/>
      <c r="I687" s="301"/>
      <c r="J687" s="301"/>
      <c r="K687" s="301"/>
      <c r="L687" s="301"/>
    </row>
    <row r="688" spans="2:12" x14ac:dyDescent="0.25">
      <c r="B688" s="282"/>
      <c r="C688" s="284"/>
      <c r="D688" s="301"/>
      <c r="E688" s="301"/>
      <c r="F688" s="301"/>
      <c r="G688" s="301"/>
      <c r="H688" s="301"/>
      <c r="I688" s="301"/>
      <c r="J688" s="301"/>
      <c r="K688" s="301"/>
      <c r="L688" s="301"/>
    </row>
    <row r="689" spans="2:12" x14ac:dyDescent="0.25">
      <c r="B689" s="282"/>
      <c r="C689" s="284"/>
      <c r="D689" s="301"/>
      <c r="E689" s="301"/>
      <c r="F689" s="301"/>
      <c r="G689" s="301"/>
      <c r="H689" s="301"/>
      <c r="I689" s="301"/>
      <c r="J689" s="301"/>
      <c r="K689" s="301"/>
      <c r="L689" s="301"/>
    </row>
    <row r="690" spans="2:12" x14ac:dyDescent="0.25">
      <c r="B690" s="282"/>
      <c r="C690" s="284"/>
      <c r="D690" s="301"/>
      <c r="E690" s="301"/>
      <c r="F690" s="301"/>
      <c r="G690" s="301"/>
      <c r="H690" s="301"/>
      <c r="I690" s="301"/>
      <c r="J690" s="301"/>
      <c r="K690" s="301"/>
      <c r="L690" s="301"/>
    </row>
    <row r="691" spans="2:12" x14ac:dyDescent="0.25">
      <c r="B691" s="282"/>
      <c r="C691" s="284"/>
      <c r="D691" s="301"/>
      <c r="E691" s="301"/>
      <c r="F691" s="301"/>
      <c r="G691" s="301"/>
      <c r="H691" s="301"/>
      <c r="I691" s="301"/>
      <c r="J691" s="301"/>
      <c r="K691" s="301"/>
      <c r="L691" s="301"/>
    </row>
    <row r="692" spans="2:12" x14ac:dyDescent="0.25">
      <c r="B692" s="282"/>
      <c r="C692" s="284"/>
      <c r="D692" s="301"/>
      <c r="E692" s="301"/>
      <c r="F692" s="301"/>
      <c r="G692" s="301"/>
      <c r="H692" s="301"/>
      <c r="I692" s="301"/>
      <c r="J692" s="301"/>
      <c r="K692" s="301"/>
      <c r="L692" s="301"/>
    </row>
    <row r="693" spans="2:12" x14ac:dyDescent="0.25">
      <c r="B693" s="282"/>
      <c r="C693" s="284"/>
      <c r="D693" s="301"/>
      <c r="E693" s="301"/>
      <c r="F693" s="301"/>
      <c r="G693" s="301"/>
      <c r="H693" s="301"/>
      <c r="I693" s="301"/>
      <c r="J693" s="301"/>
      <c r="K693" s="301"/>
      <c r="L693" s="301"/>
    </row>
    <row r="694" spans="2:12" x14ac:dyDescent="0.25">
      <c r="B694" s="282"/>
      <c r="C694" s="284"/>
      <c r="D694" s="301"/>
      <c r="E694" s="301"/>
      <c r="F694" s="301"/>
      <c r="G694" s="301"/>
      <c r="H694" s="301"/>
      <c r="I694" s="301"/>
      <c r="J694" s="301"/>
      <c r="K694" s="301"/>
      <c r="L694" s="301"/>
    </row>
    <row r="695" spans="2:12" x14ac:dyDescent="0.25">
      <c r="B695" s="282"/>
      <c r="C695" s="284"/>
      <c r="D695" s="301"/>
      <c r="E695" s="301"/>
      <c r="F695" s="301"/>
      <c r="G695" s="301"/>
      <c r="H695" s="301"/>
      <c r="I695" s="301"/>
      <c r="J695" s="301"/>
      <c r="K695" s="301"/>
      <c r="L695" s="301"/>
    </row>
    <row r="696" spans="2:12" x14ac:dyDescent="0.25">
      <c r="B696" s="282"/>
      <c r="C696" s="284"/>
      <c r="D696" s="301"/>
      <c r="E696" s="301"/>
      <c r="F696" s="301"/>
      <c r="G696" s="301"/>
      <c r="H696" s="301"/>
      <c r="I696" s="301"/>
      <c r="J696" s="301"/>
      <c r="K696" s="301"/>
      <c r="L696" s="301"/>
    </row>
    <row r="697" spans="2:12" x14ac:dyDescent="0.25">
      <c r="B697" s="282"/>
      <c r="C697" s="284"/>
      <c r="D697" s="301"/>
      <c r="E697" s="301"/>
      <c r="F697" s="301"/>
      <c r="G697" s="301"/>
      <c r="H697" s="301"/>
      <c r="I697" s="301"/>
      <c r="J697" s="301"/>
      <c r="K697" s="301"/>
      <c r="L697" s="301"/>
    </row>
    <row r="698" spans="2:12" x14ac:dyDescent="0.25">
      <c r="B698" s="282"/>
      <c r="C698" s="284"/>
      <c r="D698" s="301"/>
      <c r="E698" s="301"/>
      <c r="F698" s="301"/>
      <c r="G698" s="301"/>
      <c r="H698" s="301"/>
      <c r="I698" s="301"/>
      <c r="J698" s="301"/>
      <c r="K698" s="301"/>
      <c r="L698" s="301"/>
    </row>
    <row r="699" spans="2:12" x14ac:dyDescent="0.25">
      <c r="B699" s="282"/>
      <c r="C699" s="284"/>
      <c r="D699" s="301"/>
      <c r="E699" s="301"/>
      <c r="F699" s="301"/>
      <c r="G699" s="301"/>
      <c r="H699" s="301"/>
      <c r="I699" s="301"/>
      <c r="J699" s="301"/>
      <c r="K699" s="301"/>
      <c r="L699" s="301"/>
    </row>
    <row r="700" spans="2:12" x14ac:dyDescent="0.25">
      <c r="B700" s="282"/>
      <c r="C700" s="284"/>
      <c r="D700" s="301"/>
      <c r="E700" s="301"/>
      <c r="F700" s="301"/>
      <c r="G700" s="301"/>
      <c r="H700" s="301"/>
      <c r="I700" s="301"/>
      <c r="J700" s="301"/>
      <c r="K700" s="301"/>
      <c r="L700" s="301"/>
    </row>
    <row r="701" spans="2:12" x14ac:dyDescent="0.25">
      <c r="B701" s="282"/>
      <c r="C701" s="284"/>
      <c r="D701" s="301"/>
      <c r="E701" s="301"/>
      <c r="F701" s="301"/>
      <c r="G701" s="301"/>
      <c r="H701" s="301"/>
      <c r="I701" s="301"/>
      <c r="J701" s="301"/>
      <c r="K701" s="301"/>
      <c r="L701" s="301"/>
    </row>
    <row r="702" spans="2:12" x14ac:dyDescent="0.25">
      <c r="B702" s="282"/>
      <c r="C702" s="284"/>
      <c r="D702" s="301"/>
      <c r="E702" s="301"/>
      <c r="F702" s="301"/>
      <c r="G702" s="301"/>
      <c r="H702" s="301"/>
      <c r="I702" s="301"/>
      <c r="J702" s="301"/>
      <c r="K702" s="301"/>
      <c r="L702" s="301"/>
    </row>
    <row r="703" spans="2:12" x14ac:dyDescent="0.25">
      <c r="B703" s="282"/>
      <c r="C703" s="284"/>
      <c r="D703" s="301"/>
      <c r="E703" s="301"/>
      <c r="F703" s="301"/>
      <c r="G703" s="301"/>
      <c r="H703" s="301"/>
      <c r="I703" s="301"/>
      <c r="J703" s="301"/>
      <c r="K703" s="301"/>
      <c r="L703" s="301"/>
    </row>
    <row r="704" spans="2:12" x14ac:dyDescent="0.25">
      <c r="B704" s="282"/>
      <c r="C704" s="284"/>
      <c r="D704" s="301"/>
      <c r="E704" s="301"/>
      <c r="F704" s="301"/>
      <c r="G704" s="301"/>
      <c r="H704" s="301"/>
      <c r="I704" s="301"/>
      <c r="J704" s="301"/>
      <c r="K704" s="301"/>
      <c r="L704" s="301"/>
    </row>
    <row r="705" spans="2:12" x14ac:dyDescent="0.25">
      <c r="B705" s="282"/>
      <c r="C705" s="284"/>
      <c r="D705" s="301"/>
      <c r="E705" s="301"/>
      <c r="F705" s="301"/>
      <c r="G705" s="301"/>
      <c r="H705" s="301"/>
      <c r="I705" s="301"/>
      <c r="J705" s="301"/>
      <c r="K705" s="301"/>
      <c r="L705" s="301"/>
    </row>
    <row r="706" spans="2:12" x14ac:dyDescent="0.25">
      <c r="B706" s="282"/>
      <c r="C706" s="284"/>
      <c r="D706" s="301"/>
      <c r="E706" s="301"/>
      <c r="F706" s="301"/>
      <c r="G706" s="301"/>
      <c r="H706" s="301"/>
      <c r="I706" s="301"/>
      <c r="J706" s="301"/>
      <c r="K706" s="301"/>
      <c r="L706" s="301"/>
    </row>
    <row r="707" spans="2:12" x14ac:dyDescent="0.25">
      <c r="B707" s="282"/>
      <c r="C707" s="284"/>
      <c r="D707" s="301"/>
      <c r="E707" s="301"/>
      <c r="F707" s="301"/>
      <c r="G707" s="301"/>
      <c r="H707" s="301"/>
      <c r="I707" s="301"/>
      <c r="J707" s="301"/>
      <c r="K707" s="301"/>
      <c r="L707" s="301"/>
    </row>
    <row r="708" spans="2:12" x14ac:dyDescent="0.25">
      <c r="B708" s="282"/>
      <c r="C708" s="284"/>
      <c r="D708" s="301"/>
      <c r="E708" s="301"/>
      <c r="F708" s="301"/>
      <c r="G708" s="301"/>
      <c r="H708" s="301"/>
      <c r="I708" s="301"/>
      <c r="J708" s="301"/>
      <c r="K708" s="301"/>
      <c r="L708" s="301"/>
    </row>
    <row r="709" spans="2:12" x14ac:dyDescent="0.25">
      <c r="B709" s="282"/>
      <c r="C709" s="284"/>
      <c r="D709" s="301"/>
      <c r="E709" s="301"/>
      <c r="F709" s="301"/>
      <c r="G709" s="301"/>
      <c r="H709" s="301"/>
      <c r="I709" s="301"/>
      <c r="J709" s="301"/>
      <c r="K709" s="301"/>
      <c r="L709" s="301"/>
    </row>
    <row r="710" spans="2:12" x14ac:dyDescent="0.25">
      <c r="B710" s="282"/>
      <c r="C710" s="284"/>
      <c r="D710" s="301"/>
      <c r="E710" s="301"/>
      <c r="F710" s="301"/>
      <c r="G710" s="301"/>
      <c r="H710" s="301"/>
      <c r="I710" s="301"/>
      <c r="J710" s="301"/>
      <c r="K710" s="301"/>
      <c r="L710" s="301"/>
    </row>
    <row r="711" spans="2:12" x14ac:dyDescent="0.25">
      <c r="B711" s="282"/>
      <c r="C711" s="284"/>
      <c r="D711" s="301"/>
      <c r="E711" s="301"/>
      <c r="F711" s="301"/>
      <c r="G711" s="301"/>
      <c r="H711" s="301"/>
      <c r="I711" s="301"/>
      <c r="J711" s="301"/>
      <c r="K711" s="301"/>
      <c r="L711" s="301"/>
    </row>
    <row r="712" spans="2:12" x14ac:dyDescent="0.25">
      <c r="B712" s="282"/>
      <c r="C712" s="284"/>
      <c r="D712" s="301"/>
      <c r="E712" s="301"/>
      <c r="F712" s="301"/>
      <c r="G712" s="301"/>
      <c r="H712" s="301"/>
      <c r="I712" s="301"/>
      <c r="J712" s="301"/>
      <c r="K712" s="301"/>
      <c r="L712" s="301"/>
    </row>
    <row r="713" spans="2:12" x14ac:dyDescent="0.25">
      <c r="B713" s="282"/>
      <c r="C713" s="284"/>
      <c r="D713" s="301"/>
      <c r="E713" s="301"/>
      <c r="F713" s="301"/>
      <c r="G713" s="301"/>
      <c r="H713" s="301"/>
      <c r="I713" s="301"/>
      <c r="J713" s="301"/>
      <c r="K713" s="301"/>
      <c r="L713" s="301"/>
    </row>
    <row r="714" spans="2:12" x14ac:dyDescent="0.25">
      <c r="B714" s="282"/>
      <c r="C714" s="284"/>
      <c r="D714" s="301"/>
      <c r="E714" s="301"/>
      <c r="F714" s="301"/>
      <c r="G714" s="301"/>
      <c r="H714" s="301"/>
      <c r="I714" s="301"/>
      <c r="J714" s="301"/>
      <c r="K714" s="301"/>
      <c r="L714" s="301"/>
    </row>
    <row r="715" spans="2:12" x14ac:dyDescent="0.25">
      <c r="B715" s="282"/>
      <c r="C715" s="284"/>
      <c r="D715" s="301"/>
      <c r="E715" s="301"/>
      <c r="F715" s="301"/>
      <c r="G715" s="301"/>
      <c r="H715" s="301"/>
      <c r="I715" s="301"/>
      <c r="J715" s="301"/>
      <c r="K715" s="301"/>
      <c r="L715" s="301"/>
    </row>
    <row r="716" spans="2:12" x14ac:dyDescent="0.25">
      <c r="B716" s="282"/>
      <c r="C716" s="284"/>
      <c r="D716" s="301"/>
      <c r="E716" s="301"/>
      <c r="F716" s="301"/>
      <c r="G716" s="301"/>
      <c r="H716" s="301"/>
      <c r="I716" s="301"/>
      <c r="J716" s="301"/>
      <c r="K716" s="301"/>
      <c r="L716" s="301"/>
    </row>
    <row r="717" spans="2:12" x14ac:dyDescent="0.25">
      <c r="B717" s="282"/>
      <c r="C717" s="284"/>
      <c r="D717" s="301"/>
      <c r="E717" s="301"/>
      <c r="F717" s="301"/>
      <c r="G717" s="301"/>
      <c r="H717" s="301"/>
      <c r="I717" s="301"/>
      <c r="J717" s="301"/>
      <c r="K717" s="301"/>
      <c r="L717" s="301"/>
    </row>
    <row r="718" spans="2:12" x14ac:dyDescent="0.25">
      <c r="B718" s="282"/>
      <c r="C718" s="284"/>
      <c r="D718" s="301"/>
      <c r="E718" s="301"/>
      <c r="F718" s="301"/>
      <c r="G718" s="301"/>
      <c r="H718" s="301"/>
      <c r="I718" s="301"/>
      <c r="J718" s="301"/>
      <c r="K718" s="301"/>
      <c r="L718" s="301"/>
    </row>
    <row r="719" spans="2:12" x14ac:dyDescent="0.25">
      <c r="B719" s="282"/>
      <c r="C719" s="284"/>
      <c r="D719" s="301"/>
      <c r="E719" s="301"/>
      <c r="F719" s="301"/>
      <c r="G719" s="301"/>
      <c r="H719" s="301"/>
      <c r="I719" s="301"/>
      <c r="J719" s="301"/>
      <c r="K719" s="301"/>
      <c r="L719" s="301"/>
    </row>
    <row r="720" spans="2:12" x14ac:dyDescent="0.25">
      <c r="B720" s="282"/>
      <c r="C720" s="284"/>
      <c r="D720" s="301"/>
      <c r="E720" s="301"/>
      <c r="F720" s="301"/>
      <c r="G720" s="301"/>
      <c r="H720" s="301"/>
      <c r="I720" s="301"/>
      <c r="J720" s="301"/>
      <c r="K720" s="301"/>
      <c r="L720" s="301"/>
    </row>
    <row r="721" spans="2:12" x14ac:dyDescent="0.25">
      <c r="B721" s="282"/>
      <c r="C721" s="284"/>
      <c r="D721" s="301"/>
      <c r="E721" s="301"/>
      <c r="F721" s="301"/>
      <c r="G721" s="301"/>
      <c r="H721" s="301"/>
      <c r="I721" s="301"/>
      <c r="J721" s="301"/>
      <c r="K721" s="301"/>
      <c r="L721" s="301"/>
    </row>
    <row r="722" spans="2:12" x14ac:dyDescent="0.25">
      <c r="B722" s="282"/>
      <c r="C722" s="284"/>
      <c r="D722" s="301"/>
      <c r="E722" s="301"/>
      <c r="F722" s="301"/>
      <c r="G722" s="301"/>
      <c r="H722" s="301"/>
      <c r="I722" s="301"/>
      <c r="J722" s="301"/>
      <c r="K722" s="301"/>
      <c r="L722" s="301"/>
    </row>
    <row r="723" spans="2:12" x14ac:dyDescent="0.25">
      <c r="B723" s="282"/>
      <c r="C723" s="284"/>
      <c r="D723" s="301"/>
      <c r="E723" s="301"/>
      <c r="F723" s="301"/>
      <c r="G723" s="301"/>
      <c r="H723" s="301"/>
      <c r="I723" s="301"/>
      <c r="J723" s="301"/>
      <c r="K723" s="301"/>
      <c r="L723" s="301"/>
    </row>
    <row r="724" spans="2:12" x14ac:dyDescent="0.25">
      <c r="B724" s="282"/>
      <c r="C724" s="284"/>
      <c r="D724" s="301"/>
      <c r="E724" s="301"/>
      <c r="F724" s="301"/>
      <c r="G724" s="301"/>
      <c r="H724" s="301"/>
      <c r="I724" s="301"/>
      <c r="J724" s="301"/>
      <c r="K724" s="301"/>
      <c r="L724" s="301"/>
    </row>
    <row r="725" spans="2:12" x14ac:dyDescent="0.25">
      <c r="B725" s="282"/>
      <c r="C725" s="284"/>
      <c r="D725" s="301"/>
      <c r="E725" s="301"/>
      <c r="F725" s="301"/>
      <c r="G725" s="301"/>
      <c r="H725" s="301"/>
      <c r="I725" s="301"/>
      <c r="J725" s="301"/>
      <c r="K725" s="301"/>
      <c r="L725" s="301"/>
    </row>
    <row r="726" spans="2:12" x14ac:dyDescent="0.25">
      <c r="B726" s="282"/>
      <c r="C726" s="284"/>
      <c r="D726" s="301"/>
      <c r="E726" s="301"/>
      <c r="F726" s="301"/>
      <c r="G726" s="301"/>
      <c r="H726" s="301"/>
      <c r="I726" s="301"/>
      <c r="J726" s="301"/>
      <c r="K726" s="301"/>
      <c r="L726" s="301"/>
    </row>
    <row r="727" spans="2:12" x14ac:dyDescent="0.25">
      <c r="B727" s="282"/>
      <c r="C727" s="284"/>
      <c r="D727" s="301"/>
      <c r="E727" s="301"/>
      <c r="F727" s="301"/>
      <c r="G727" s="301"/>
      <c r="H727" s="301"/>
      <c r="I727" s="301"/>
      <c r="J727" s="301"/>
      <c r="K727" s="301"/>
      <c r="L727" s="301"/>
    </row>
    <row r="728" spans="2:12" x14ac:dyDescent="0.25">
      <c r="B728" s="282"/>
      <c r="C728" s="284"/>
      <c r="D728" s="301"/>
      <c r="E728" s="301"/>
      <c r="F728" s="301"/>
      <c r="G728" s="301"/>
      <c r="H728" s="301"/>
      <c r="I728" s="301"/>
      <c r="J728" s="301"/>
      <c r="K728" s="301"/>
      <c r="L728" s="301"/>
    </row>
    <row r="729" spans="2:12" x14ac:dyDescent="0.25">
      <c r="B729" s="282"/>
      <c r="C729" s="284"/>
      <c r="D729" s="301"/>
      <c r="E729" s="301"/>
      <c r="F729" s="301"/>
      <c r="G729" s="301"/>
      <c r="H729" s="301"/>
      <c r="I729" s="301"/>
      <c r="J729" s="301"/>
      <c r="K729" s="301"/>
      <c r="L729" s="301"/>
    </row>
    <row r="730" spans="2:12" x14ac:dyDescent="0.25">
      <c r="B730" s="282"/>
      <c r="C730" s="284"/>
      <c r="D730" s="301"/>
      <c r="E730" s="301"/>
      <c r="F730" s="301"/>
      <c r="G730" s="301"/>
      <c r="H730" s="301"/>
      <c r="I730" s="301"/>
      <c r="J730" s="301"/>
      <c r="K730" s="301"/>
      <c r="L730" s="301"/>
    </row>
    <row r="731" spans="2:12" x14ac:dyDescent="0.25">
      <c r="B731" s="282"/>
      <c r="C731" s="284"/>
      <c r="D731" s="301"/>
      <c r="E731" s="301"/>
      <c r="F731" s="301"/>
      <c r="G731" s="301"/>
      <c r="H731" s="301"/>
      <c r="I731" s="301"/>
      <c r="J731" s="301"/>
      <c r="K731" s="301"/>
      <c r="L731" s="301"/>
    </row>
    <row r="732" spans="2:12" x14ac:dyDescent="0.25">
      <c r="B732" s="282"/>
      <c r="C732" s="284"/>
      <c r="D732" s="301"/>
      <c r="E732" s="301"/>
      <c r="F732" s="301"/>
      <c r="G732" s="301"/>
      <c r="H732" s="301"/>
      <c r="I732" s="301"/>
      <c r="J732" s="301"/>
      <c r="K732" s="301"/>
      <c r="L732" s="301"/>
    </row>
    <row r="733" spans="2:12" x14ac:dyDescent="0.25">
      <c r="B733" s="282"/>
      <c r="C733" s="284"/>
      <c r="D733" s="301"/>
      <c r="E733" s="301"/>
      <c r="F733" s="301"/>
      <c r="G733" s="301"/>
      <c r="H733" s="301"/>
      <c r="I733" s="301"/>
      <c r="J733" s="301"/>
      <c r="K733" s="301"/>
      <c r="L733" s="301"/>
    </row>
    <row r="734" spans="2:12" x14ac:dyDescent="0.25">
      <c r="B734" s="282"/>
      <c r="C734" s="284"/>
      <c r="D734" s="301"/>
      <c r="E734" s="301"/>
      <c r="F734" s="301"/>
      <c r="G734" s="301"/>
      <c r="H734" s="301"/>
      <c r="I734" s="301"/>
      <c r="J734" s="301"/>
      <c r="K734" s="301"/>
      <c r="L734" s="301"/>
    </row>
    <row r="735" spans="2:12" x14ac:dyDescent="0.25">
      <c r="B735" s="282"/>
      <c r="C735" s="284"/>
      <c r="D735" s="301"/>
      <c r="E735" s="301"/>
      <c r="F735" s="301"/>
      <c r="G735" s="301"/>
      <c r="H735" s="301"/>
      <c r="I735" s="301"/>
      <c r="J735" s="301"/>
      <c r="K735" s="301"/>
      <c r="L735" s="301"/>
    </row>
    <row r="736" spans="2:12" x14ac:dyDescent="0.25">
      <c r="B736" s="282"/>
      <c r="C736" s="284"/>
      <c r="D736" s="301"/>
      <c r="E736" s="301"/>
      <c r="F736" s="301"/>
      <c r="G736" s="301"/>
      <c r="H736" s="301"/>
      <c r="I736" s="301"/>
      <c r="J736" s="301"/>
      <c r="K736" s="301"/>
      <c r="L736" s="301"/>
    </row>
    <row r="737" spans="2:12" x14ac:dyDescent="0.25">
      <c r="B737" s="282"/>
      <c r="C737" s="284"/>
      <c r="D737" s="301"/>
      <c r="E737" s="301"/>
      <c r="F737" s="301"/>
      <c r="G737" s="301"/>
      <c r="H737" s="301"/>
      <c r="I737" s="301"/>
      <c r="J737" s="301"/>
      <c r="K737" s="301"/>
      <c r="L737" s="301"/>
    </row>
    <row r="738" spans="2:12" x14ac:dyDescent="0.25">
      <c r="B738" s="282"/>
      <c r="C738" s="287"/>
      <c r="D738" s="303"/>
      <c r="E738" s="303"/>
      <c r="F738" s="301"/>
      <c r="G738" s="301"/>
      <c r="H738" s="301"/>
      <c r="I738" s="301"/>
      <c r="J738" s="301"/>
      <c r="K738" s="301"/>
      <c r="L738" s="301"/>
    </row>
    <row r="739" spans="2:12" x14ac:dyDescent="0.25">
      <c r="B739" s="282"/>
      <c r="C739" s="287"/>
      <c r="D739" s="303"/>
      <c r="E739" s="303"/>
      <c r="F739" s="301"/>
      <c r="G739" s="301"/>
      <c r="H739" s="301"/>
      <c r="I739" s="301"/>
      <c r="J739" s="301"/>
      <c r="K739" s="301"/>
      <c r="L739" s="301"/>
    </row>
    <row r="740" spans="2:12" x14ac:dyDescent="0.25">
      <c r="B740" s="282"/>
      <c r="C740" s="287"/>
      <c r="D740" s="303"/>
      <c r="E740" s="303"/>
      <c r="F740" s="301"/>
      <c r="G740" s="301"/>
      <c r="H740" s="301"/>
      <c r="I740" s="301"/>
      <c r="J740" s="301"/>
      <c r="K740" s="301"/>
      <c r="L740" s="301"/>
    </row>
    <row r="741" spans="2:12" x14ac:dyDescent="0.25">
      <c r="B741" s="282"/>
      <c r="C741" s="287"/>
      <c r="D741" s="303"/>
      <c r="E741" s="303"/>
      <c r="F741" s="301"/>
      <c r="G741" s="301"/>
      <c r="H741" s="301"/>
      <c r="I741" s="301"/>
      <c r="J741" s="301"/>
      <c r="K741" s="301"/>
      <c r="L741" s="301"/>
    </row>
    <row r="742" spans="2:12" x14ac:dyDescent="0.25">
      <c r="B742" s="282"/>
      <c r="C742" s="287"/>
      <c r="D742" s="303"/>
      <c r="E742" s="303"/>
      <c r="F742" s="301"/>
      <c r="G742" s="301"/>
      <c r="H742" s="301"/>
      <c r="I742" s="301"/>
      <c r="J742" s="301"/>
      <c r="K742" s="301"/>
      <c r="L742" s="301"/>
    </row>
    <row r="743" spans="2:12" x14ac:dyDescent="0.25">
      <c r="B743" s="282"/>
      <c r="C743" s="287"/>
      <c r="D743" s="303"/>
      <c r="E743" s="303"/>
      <c r="F743" s="301"/>
      <c r="G743" s="301"/>
      <c r="H743" s="301"/>
      <c r="I743" s="301"/>
      <c r="J743" s="301"/>
      <c r="K743" s="301"/>
      <c r="L743" s="301"/>
    </row>
    <row r="744" spans="2:12" x14ac:dyDescent="0.25">
      <c r="B744" s="282"/>
      <c r="C744" s="287"/>
      <c r="D744" s="303"/>
      <c r="E744" s="303"/>
      <c r="F744" s="301"/>
      <c r="G744" s="301"/>
      <c r="H744" s="301"/>
      <c r="I744" s="301"/>
      <c r="J744" s="301"/>
      <c r="K744" s="301"/>
      <c r="L744" s="301"/>
    </row>
    <row r="745" spans="2:12" x14ac:dyDescent="0.25">
      <c r="B745" s="282"/>
      <c r="C745" s="287"/>
      <c r="D745" s="303"/>
      <c r="E745" s="303"/>
      <c r="F745" s="301"/>
      <c r="G745" s="301"/>
      <c r="H745" s="301"/>
      <c r="I745" s="301"/>
      <c r="J745" s="301"/>
      <c r="K745" s="301"/>
      <c r="L745" s="301"/>
    </row>
    <row r="746" spans="2:12" x14ac:dyDescent="0.25">
      <c r="B746" s="282"/>
      <c r="C746" s="287"/>
      <c r="D746" s="303"/>
      <c r="E746" s="303"/>
      <c r="F746" s="301"/>
      <c r="G746" s="301"/>
      <c r="H746" s="301"/>
      <c r="I746" s="301"/>
      <c r="J746" s="301"/>
      <c r="K746" s="301"/>
      <c r="L746" s="301"/>
    </row>
    <row r="747" spans="2:12" x14ac:dyDescent="0.25">
      <c r="B747" s="282"/>
      <c r="C747" s="287"/>
      <c r="D747" s="303"/>
      <c r="E747" s="303"/>
      <c r="F747" s="301"/>
      <c r="G747" s="301"/>
      <c r="H747" s="301"/>
      <c r="I747" s="301"/>
      <c r="J747" s="301"/>
      <c r="K747" s="301"/>
      <c r="L747" s="301"/>
    </row>
    <row r="748" spans="2:12" x14ac:dyDescent="0.25">
      <c r="B748" s="282"/>
      <c r="C748" s="287"/>
      <c r="D748" s="303"/>
      <c r="E748" s="303"/>
      <c r="F748" s="301"/>
      <c r="G748" s="301"/>
      <c r="H748" s="301"/>
      <c r="I748" s="301"/>
      <c r="J748" s="301"/>
      <c r="K748" s="301"/>
      <c r="L748" s="301"/>
    </row>
    <row r="749" spans="2:12" x14ac:dyDescent="0.25">
      <c r="B749" s="282"/>
      <c r="C749" s="287"/>
      <c r="D749" s="303"/>
      <c r="E749" s="303"/>
      <c r="F749" s="301"/>
      <c r="G749" s="301"/>
      <c r="H749" s="301"/>
      <c r="I749" s="301"/>
      <c r="J749" s="301"/>
      <c r="K749" s="301"/>
      <c r="L749" s="301"/>
    </row>
    <row r="750" spans="2:12" x14ac:dyDescent="0.25">
      <c r="B750" s="282"/>
      <c r="C750" s="287"/>
      <c r="D750" s="303"/>
      <c r="E750" s="303"/>
      <c r="F750" s="301"/>
      <c r="G750" s="301"/>
      <c r="H750" s="301"/>
      <c r="I750" s="301"/>
      <c r="J750" s="301"/>
      <c r="K750" s="301"/>
      <c r="L750" s="301"/>
    </row>
    <row r="751" spans="2:12" x14ac:dyDescent="0.25">
      <c r="B751" s="282"/>
      <c r="C751" s="287"/>
      <c r="D751" s="303"/>
      <c r="E751" s="303"/>
      <c r="F751" s="301"/>
      <c r="G751" s="301"/>
      <c r="H751" s="301"/>
      <c r="I751" s="301"/>
      <c r="J751" s="301"/>
      <c r="K751" s="301"/>
      <c r="L751" s="301"/>
    </row>
    <row r="752" spans="2:12" x14ac:dyDescent="0.25">
      <c r="B752" s="282"/>
      <c r="C752" s="287"/>
      <c r="D752" s="303"/>
      <c r="E752" s="303"/>
      <c r="F752" s="301"/>
      <c r="G752" s="301"/>
      <c r="H752" s="301"/>
      <c r="I752" s="301"/>
      <c r="J752" s="301"/>
      <c r="K752" s="301"/>
      <c r="L752" s="301"/>
    </row>
    <row r="753" spans="2:12" x14ac:dyDescent="0.25">
      <c r="B753" s="282"/>
      <c r="C753" s="287"/>
      <c r="D753" s="303"/>
      <c r="E753" s="303"/>
      <c r="F753" s="301"/>
      <c r="G753" s="301"/>
      <c r="H753" s="301"/>
      <c r="I753" s="301"/>
      <c r="J753" s="301"/>
      <c r="K753" s="301"/>
      <c r="L753" s="301"/>
    </row>
    <row r="754" spans="2:12" x14ac:dyDescent="0.25">
      <c r="B754" s="282"/>
      <c r="C754" s="287"/>
      <c r="D754" s="303"/>
      <c r="E754" s="303"/>
      <c r="F754" s="301"/>
      <c r="G754" s="301"/>
      <c r="H754" s="301"/>
      <c r="I754" s="301"/>
      <c r="J754" s="301"/>
      <c r="K754" s="301"/>
      <c r="L754" s="301"/>
    </row>
    <row r="755" spans="2:12" x14ac:dyDescent="0.25">
      <c r="B755" s="282"/>
      <c r="C755" s="287"/>
      <c r="D755" s="303"/>
      <c r="E755" s="303"/>
      <c r="F755" s="301"/>
      <c r="G755" s="301"/>
      <c r="H755" s="301"/>
      <c r="I755" s="301"/>
      <c r="J755" s="301"/>
      <c r="K755" s="301"/>
      <c r="L755" s="301"/>
    </row>
    <row r="756" spans="2:12" x14ac:dyDescent="0.25">
      <c r="B756" s="282"/>
      <c r="C756" s="287"/>
      <c r="D756" s="303"/>
      <c r="E756" s="303"/>
      <c r="F756" s="301"/>
      <c r="G756" s="301"/>
      <c r="H756" s="301"/>
      <c r="I756" s="301"/>
      <c r="J756" s="301"/>
      <c r="K756" s="301"/>
      <c r="L756" s="301"/>
    </row>
    <row r="757" spans="2:12" x14ac:dyDescent="0.25">
      <c r="B757" s="282"/>
      <c r="C757" s="287"/>
      <c r="D757" s="303"/>
      <c r="E757" s="303"/>
      <c r="F757" s="301"/>
      <c r="G757" s="301"/>
      <c r="H757" s="301"/>
      <c r="I757" s="301"/>
      <c r="J757" s="301"/>
      <c r="K757" s="301"/>
      <c r="L757" s="301"/>
    </row>
    <row r="758" spans="2:12" x14ac:dyDescent="0.25">
      <c r="B758" s="282"/>
      <c r="C758" s="287"/>
      <c r="D758" s="303"/>
      <c r="E758" s="303"/>
      <c r="F758" s="301"/>
      <c r="G758" s="301"/>
      <c r="H758" s="301"/>
      <c r="I758" s="301"/>
      <c r="J758" s="301"/>
      <c r="K758" s="301"/>
      <c r="L758" s="301"/>
    </row>
    <row r="759" spans="2:12" x14ac:dyDescent="0.25">
      <c r="B759" s="282"/>
      <c r="C759" s="287"/>
      <c r="D759" s="303"/>
      <c r="E759" s="303"/>
      <c r="F759" s="301"/>
      <c r="G759" s="301"/>
      <c r="H759" s="301"/>
      <c r="I759" s="301"/>
      <c r="J759" s="301"/>
      <c r="K759" s="301"/>
      <c r="L759" s="301"/>
    </row>
    <row r="760" spans="2:12" x14ac:dyDescent="0.25">
      <c r="B760" s="282"/>
      <c r="C760" s="287"/>
      <c r="D760" s="303"/>
      <c r="E760" s="303"/>
      <c r="F760" s="301"/>
      <c r="G760" s="301"/>
      <c r="H760" s="301"/>
      <c r="I760" s="301"/>
      <c r="J760" s="301"/>
      <c r="K760" s="301"/>
      <c r="L760" s="301"/>
    </row>
    <row r="761" spans="2:12" x14ac:dyDescent="0.25">
      <c r="B761" s="282"/>
      <c r="C761" s="287"/>
      <c r="D761" s="303"/>
      <c r="E761" s="303"/>
      <c r="F761" s="301"/>
      <c r="G761" s="301"/>
      <c r="H761" s="301"/>
      <c r="I761" s="301"/>
      <c r="J761" s="301"/>
      <c r="K761" s="301"/>
      <c r="L761" s="301"/>
    </row>
    <row r="762" spans="2:12" x14ac:dyDescent="0.25">
      <c r="B762" s="282"/>
      <c r="C762" s="287"/>
      <c r="D762" s="303"/>
      <c r="E762" s="303"/>
      <c r="F762" s="301"/>
      <c r="G762" s="301"/>
      <c r="H762" s="301"/>
      <c r="I762" s="301"/>
      <c r="J762" s="301"/>
      <c r="K762" s="301"/>
      <c r="L762" s="301"/>
    </row>
    <row r="763" spans="2:12" x14ac:dyDescent="0.25">
      <c r="B763" s="282"/>
      <c r="C763" s="287"/>
      <c r="D763" s="303"/>
      <c r="E763" s="303"/>
      <c r="F763" s="301"/>
      <c r="G763" s="301"/>
      <c r="H763" s="301"/>
      <c r="I763" s="301"/>
      <c r="J763" s="301"/>
      <c r="K763" s="301"/>
      <c r="L763" s="301"/>
    </row>
    <row r="764" spans="2:12" x14ac:dyDescent="0.25">
      <c r="B764" s="282"/>
      <c r="C764" s="287"/>
      <c r="D764" s="303"/>
      <c r="E764" s="303"/>
      <c r="F764" s="301"/>
      <c r="G764" s="301"/>
      <c r="H764" s="301"/>
      <c r="I764" s="301"/>
      <c r="J764" s="301"/>
      <c r="K764" s="301"/>
      <c r="L764" s="301"/>
    </row>
    <row r="765" spans="2:12" x14ac:dyDescent="0.25">
      <c r="B765" s="282"/>
      <c r="C765" s="287"/>
      <c r="D765" s="303"/>
      <c r="E765" s="303"/>
      <c r="F765" s="301"/>
      <c r="G765" s="301"/>
      <c r="H765" s="301"/>
      <c r="I765" s="301"/>
      <c r="J765" s="301"/>
      <c r="K765" s="301"/>
      <c r="L765" s="301"/>
    </row>
    <row r="766" spans="2:12" x14ac:dyDescent="0.25">
      <c r="B766" s="282"/>
      <c r="C766" s="287"/>
      <c r="D766" s="303"/>
      <c r="E766" s="303"/>
      <c r="F766" s="301"/>
      <c r="G766" s="301"/>
      <c r="H766" s="301"/>
      <c r="I766" s="301"/>
      <c r="J766" s="301"/>
      <c r="K766" s="301"/>
      <c r="L766" s="301"/>
    </row>
    <row r="767" spans="2:12" x14ac:dyDescent="0.25">
      <c r="B767" s="282"/>
      <c r="C767" s="287"/>
      <c r="D767" s="303"/>
      <c r="E767" s="303"/>
      <c r="F767" s="301"/>
      <c r="G767" s="301"/>
      <c r="H767" s="301"/>
      <c r="I767" s="301"/>
      <c r="J767" s="301"/>
      <c r="K767" s="301"/>
      <c r="L767" s="301"/>
    </row>
    <row r="768" spans="2:12" x14ac:dyDescent="0.25">
      <c r="B768" s="282"/>
      <c r="C768" s="287"/>
      <c r="D768" s="303"/>
      <c r="E768" s="303"/>
      <c r="F768" s="301"/>
      <c r="G768" s="301"/>
      <c r="H768" s="301"/>
      <c r="I768" s="301"/>
      <c r="J768" s="301"/>
      <c r="K768" s="301"/>
      <c r="L768" s="301"/>
    </row>
    <row r="769" spans="2:12" x14ac:dyDescent="0.25">
      <c r="B769" s="282"/>
      <c r="C769" s="287"/>
      <c r="D769" s="303"/>
      <c r="E769" s="303"/>
      <c r="F769" s="301"/>
      <c r="G769" s="301"/>
      <c r="H769" s="301"/>
      <c r="I769" s="301"/>
      <c r="J769" s="301"/>
      <c r="K769" s="301"/>
      <c r="L769" s="301"/>
    </row>
    <row r="770" spans="2:12" x14ac:dyDescent="0.25">
      <c r="B770" s="282"/>
      <c r="C770" s="287"/>
      <c r="D770" s="303"/>
      <c r="E770" s="303"/>
      <c r="F770" s="301"/>
      <c r="G770" s="301"/>
      <c r="H770" s="301"/>
      <c r="I770" s="301"/>
      <c r="J770" s="301"/>
      <c r="K770" s="301"/>
      <c r="L770" s="301"/>
    </row>
    <row r="771" spans="2:12" x14ac:dyDescent="0.25">
      <c r="B771" s="282"/>
      <c r="C771" s="287"/>
      <c r="D771" s="303"/>
      <c r="E771" s="303"/>
      <c r="F771" s="301"/>
      <c r="G771" s="301"/>
      <c r="H771" s="301"/>
      <c r="I771" s="301"/>
      <c r="J771" s="301"/>
      <c r="K771" s="301"/>
      <c r="L771" s="301"/>
    </row>
    <row r="772" spans="2:12" x14ac:dyDescent="0.25">
      <c r="B772" s="282"/>
      <c r="C772" s="287"/>
      <c r="D772" s="303"/>
      <c r="E772" s="303"/>
      <c r="F772" s="301"/>
      <c r="G772" s="301"/>
      <c r="H772" s="301"/>
      <c r="I772" s="301"/>
      <c r="J772" s="301"/>
      <c r="K772" s="301"/>
      <c r="L772" s="301"/>
    </row>
    <row r="773" spans="2:12" x14ac:dyDescent="0.25">
      <c r="B773" s="282"/>
      <c r="C773" s="287"/>
      <c r="D773" s="303"/>
      <c r="E773" s="303"/>
      <c r="F773" s="301"/>
      <c r="G773" s="301"/>
      <c r="H773" s="301"/>
      <c r="I773" s="301"/>
      <c r="J773" s="301"/>
      <c r="K773" s="301"/>
      <c r="L773" s="301"/>
    </row>
    <row r="774" spans="2:12" x14ac:dyDescent="0.25">
      <c r="B774" s="282"/>
      <c r="C774" s="287"/>
      <c r="D774" s="303"/>
      <c r="E774" s="303"/>
      <c r="F774" s="301"/>
      <c r="G774" s="301"/>
      <c r="H774" s="301"/>
      <c r="I774" s="301"/>
      <c r="J774" s="301"/>
      <c r="K774" s="301"/>
      <c r="L774" s="301"/>
    </row>
    <row r="775" spans="2:12" x14ac:dyDescent="0.25">
      <c r="B775" s="282"/>
      <c r="C775" s="287"/>
      <c r="D775" s="303"/>
      <c r="E775" s="303"/>
      <c r="F775" s="301"/>
      <c r="G775" s="301"/>
      <c r="H775" s="301"/>
      <c r="I775" s="301"/>
      <c r="J775" s="301"/>
      <c r="K775" s="301"/>
      <c r="L775" s="301"/>
    </row>
    <row r="776" spans="2:12" x14ac:dyDescent="0.25">
      <c r="B776" s="282"/>
      <c r="C776" s="287"/>
      <c r="D776" s="303"/>
      <c r="E776" s="303"/>
      <c r="F776" s="301"/>
      <c r="G776" s="301"/>
      <c r="H776" s="301"/>
      <c r="I776" s="301"/>
      <c r="J776" s="301"/>
      <c r="K776" s="301"/>
      <c r="L776" s="301"/>
    </row>
    <row r="777" spans="2:12" x14ac:dyDescent="0.25">
      <c r="B777" s="282"/>
      <c r="C777" s="287"/>
      <c r="D777" s="303"/>
      <c r="E777" s="303"/>
      <c r="F777" s="301"/>
      <c r="G777" s="301"/>
      <c r="H777" s="301"/>
      <c r="I777" s="301"/>
      <c r="J777" s="301"/>
      <c r="K777" s="301"/>
      <c r="L777" s="301"/>
    </row>
    <row r="778" spans="2:12" x14ac:dyDescent="0.25">
      <c r="B778" s="282"/>
      <c r="C778" s="287"/>
      <c r="D778" s="303"/>
      <c r="E778" s="303"/>
      <c r="F778" s="301"/>
      <c r="G778" s="301"/>
      <c r="H778" s="301"/>
      <c r="I778" s="301"/>
      <c r="J778" s="301"/>
      <c r="K778" s="301"/>
      <c r="L778" s="301"/>
    </row>
    <row r="779" spans="2:12" x14ac:dyDescent="0.25">
      <c r="B779" s="282"/>
      <c r="C779" s="287"/>
      <c r="D779" s="303"/>
      <c r="E779" s="303"/>
      <c r="F779" s="301"/>
      <c r="G779" s="301"/>
      <c r="H779" s="301"/>
      <c r="I779" s="301"/>
      <c r="J779" s="301"/>
      <c r="K779" s="301"/>
      <c r="L779" s="301"/>
    </row>
    <row r="780" spans="2:12" x14ac:dyDescent="0.25">
      <c r="B780" s="282"/>
      <c r="C780" s="287"/>
      <c r="D780" s="303"/>
      <c r="E780" s="303"/>
      <c r="F780" s="301"/>
      <c r="G780" s="301"/>
      <c r="H780" s="301"/>
      <c r="I780" s="301"/>
      <c r="J780" s="301"/>
      <c r="K780" s="301"/>
      <c r="L780" s="301"/>
    </row>
    <row r="781" spans="2:12" x14ac:dyDescent="0.25">
      <c r="B781" s="282"/>
      <c r="C781" s="287"/>
      <c r="D781" s="303"/>
      <c r="E781" s="303"/>
      <c r="F781" s="301"/>
      <c r="G781" s="301"/>
      <c r="H781" s="301"/>
      <c r="I781" s="301"/>
      <c r="J781" s="301"/>
      <c r="K781" s="301"/>
      <c r="L781" s="301"/>
    </row>
    <row r="782" spans="2:12" x14ac:dyDescent="0.25">
      <c r="B782" s="282"/>
      <c r="C782" s="287"/>
      <c r="D782" s="303"/>
      <c r="E782" s="303"/>
      <c r="F782" s="301"/>
      <c r="G782" s="301"/>
      <c r="H782" s="301"/>
      <c r="I782" s="301"/>
      <c r="J782" s="301"/>
      <c r="K782" s="301"/>
      <c r="L782" s="301"/>
    </row>
  </sheetData>
  <mergeCells count="2">
    <mergeCell ref="B5:L5"/>
    <mergeCell ref="C512:L512"/>
  </mergeCells>
  <printOptions horizontalCentered="1"/>
  <pageMargins left="0.73996062992125999" right="0.15748031496063" top="0.70866141732283505" bottom="0.47244094488188998" header="0.31496062992126" footer="0.118110236220472"/>
  <pageSetup scale="60" fitToHeight="5" orientation="portrait" useFirstPageNumber="1" r:id="rId1"/>
  <headerFooter differentFirst="1">
    <oddHeader xml:space="preserve">&amp;C&amp;9C/59/7
Annex I / Annexe I / Anlage I / Anexo I
page &amp;P / Seite &amp;P / página &amp;P </oddHeader>
    <firstHeader>&amp;C&amp;9C/59/7
ANNEX I / ANNEXE I / ANLAGE I / ANEXO I</firstHeader>
  </headerFooter>
  <rowBreaks count="4" manualBreakCount="4">
    <brk id="105" min="1" max="12" man="1"/>
    <brk id="209" min="1" max="12" man="1"/>
    <brk id="319" min="1" max="12" man="1"/>
    <brk id="423" min="1"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F518"/>
  <sheetViews>
    <sheetView showGridLines="0" view="pageBreakPreview" zoomScaleNormal="115" zoomScaleSheetLayoutView="100" workbookViewId="0">
      <pane xSplit="1" ySplit="7" topLeftCell="B158" activePane="bottomRight" state="frozen"/>
      <selection activeCell="L514" sqref="L514"/>
      <selection pane="topRight" activeCell="L514" sqref="L514"/>
      <selection pane="bottomLeft" activeCell="L514" sqref="L514"/>
      <selection pane="bottomRight" activeCell="CF173" sqref="CF173"/>
    </sheetView>
  </sheetViews>
  <sheetFormatPr defaultColWidth="4.453125" defaultRowHeight="12.75" customHeight="1" x14ac:dyDescent="0.25"/>
  <cols>
    <col min="1" max="1" width="2.54296875" style="2" bestFit="1" customWidth="1"/>
    <col min="2" max="2" width="3.81640625" style="51" customWidth="1"/>
    <col min="3" max="3" width="39.54296875" style="51" customWidth="1"/>
    <col min="4" max="5" width="3.453125" style="42" hidden="1" customWidth="1"/>
    <col min="6" max="6" width="3.453125" style="42" customWidth="1"/>
    <col min="7" max="7" width="3" style="42" bestFit="1" customWidth="1"/>
    <col min="8" max="8" width="3.453125" style="42" customWidth="1"/>
    <col min="9" max="10" width="3.1796875" style="42" hidden="1" customWidth="1"/>
    <col min="11" max="11" width="2.81640625" style="42" bestFit="1" customWidth="1"/>
    <col min="12" max="12" width="2.54296875" style="42" hidden="1" customWidth="1"/>
    <col min="13" max="13" width="3.1796875" style="42" customWidth="1"/>
    <col min="14" max="15" width="2.54296875" style="42" customWidth="1"/>
    <col min="16" max="16" width="3.453125" style="42" bestFit="1" customWidth="1"/>
    <col min="17" max="17" width="3.453125" style="42" customWidth="1"/>
    <col min="18" max="18" width="2.453125" style="42" customWidth="1"/>
    <col min="19" max="19" width="3.1796875" style="42" bestFit="1" customWidth="1"/>
    <col min="20" max="22" width="2.54296875" style="42" customWidth="1"/>
    <col min="23" max="23" width="3.453125" style="42" customWidth="1"/>
    <col min="24" max="24" width="3.26953125" style="42" customWidth="1"/>
    <col min="25" max="25" width="3.1796875" style="42" hidden="1" customWidth="1"/>
    <col min="26" max="26" width="2.81640625" style="42" bestFit="1" customWidth="1"/>
    <col min="27" max="27" width="2.54296875" style="42" hidden="1" customWidth="1"/>
    <col min="28" max="28" width="3" style="42" hidden="1" customWidth="1"/>
    <col min="29" max="29" width="3.453125" style="42" customWidth="1"/>
    <col min="30" max="30" width="2.54296875" style="42" bestFit="1" customWidth="1"/>
    <col min="31" max="32" width="3.54296875" style="42" customWidth="1"/>
    <col min="33" max="33" width="3" style="42" hidden="1" customWidth="1"/>
    <col min="34" max="34" width="3.1796875" style="42" hidden="1" customWidth="1"/>
    <col min="35" max="36" width="2.54296875" style="42" customWidth="1"/>
    <col min="37" max="37" width="2.54296875" style="42" bestFit="1" customWidth="1"/>
    <col min="38" max="38" width="3.1796875" style="42" customWidth="1"/>
    <col min="39" max="39" width="2.453125" style="42" hidden="1" customWidth="1"/>
    <col min="40" max="40" width="3.1796875" style="42" customWidth="1"/>
    <col min="41" max="41" width="2.54296875" style="42" hidden="1" customWidth="1"/>
    <col min="42" max="42" width="3.453125" style="42" customWidth="1"/>
    <col min="43" max="43" width="2.54296875" style="42" customWidth="1"/>
    <col min="44" max="44" width="3.453125" style="42" hidden="1" customWidth="1"/>
    <col min="45" max="45" width="3.1796875" style="42" bestFit="1" customWidth="1"/>
    <col min="46" max="46" width="2.54296875" style="42" customWidth="1"/>
    <col min="47" max="47" width="3.1796875" style="42" hidden="1" customWidth="1"/>
    <col min="48" max="48" width="2.54296875" style="42" customWidth="1"/>
    <col min="49" max="49" width="3.453125" style="42" hidden="1" customWidth="1"/>
    <col min="50" max="50" width="3" style="42" hidden="1" customWidth="1"/>
    <col min="51" max="51" width="3.1796875" style="42" hidden="1" customWidth="1"/>
    <col min="52" max="52" width="2.54296875" style="42" customWidth="1"/>
    <col min="53" max="53" width="2.453125" style="42" customWidth="1"/>
    <col min="54" max="54" width="4.54296875" style="42" customWidth="1"/>
    <col min="55" max="55" width="2.81640625" style="42" customWidth="1"/>
    <col min="56" max="56" width="3.453125" style="42" bestFit="1" customWidth="1"/>
    <col min="57" max="57" width="3.453125" style="42" hidden="1" customWidth="1"/>
    <col min="58" max="58" width="3" style="42" hidden="1" customWidth="1"/>
    <col min="59" max="59" width="2.81640625" style="42" customWidth="1"/>
    <col min="60" max="60" width="2.54296875" style="42" bestFit="1" customWidth="1"/>
    <col min="61" max="63" width="2.54296875" style="42" customWidth="1"/>
    <col min="64" max="64" width="3.453125" style="42" bestFit="1" customWidth="1"/>
    <col min="65" max="66" width="2.54296875" style="42" customWidth="1"/>
    <col min="67" max="67" width="2.54296875" style="42" hidden="1" customWidth="1"/>
    <col min="68" max="68" width="2.453125" style="42" hidden="1" customWidth="1"/>
    <col min="69" max="69" width="3" style="42" bestFit="1" customWidth="1"/>
    <col min="70" max="70" width="2.81640625" style="42" hidden="1" customWidth="1"/>
    <col min="71" max="71" width="2.81640625" style="42" bestFit="1" customWidth="1"/>
    <col min="72" max="72" width="2.54296875" style="42" hidden="1" customWidth="1"/>
    <col min="73" max="73" width="2.81640625" style="42" hidden="1" customWidth="1"/>
    <col min="74" max="74" width="3.1796875" style="42" bestFit="1" customWidth="1"/>
    <col min="75" max="75" width="4.81640625" style="42" bestFit="1" customWidth="1"/>
    <col min="76" max="76" width="2.54296875" style="42" customWidth="1"/>
    <col min="77" max="77" width="2.54296875" style="42" hidden="1" customWidth="1"/>
    <col min="78" max="78" width="3.1796875" style="42" hidden="1" customWidth="1"/>
    <col min="79" max="79" width="3.1796875" style="42" customWidth="1"/>
    <col min="80" max="80" width="2.54296875" style="42" customWidth="1"/>
    <col min="81" max="81" width="5.453125" style="42" customWidth="1"/>
    <col min="82" max="82" width="5.54296875" style="52" customWidth="1"/>
    <col min="83" max="83" width="6.54296875" customWidth="1"/>
    <col min="84" max="84" width="8.54296875" customWidth="1"/>
    <col min="85" max="85" width="9.54296875" customWidth="1"/>
    <col min="86" max="92" width="3" customWidth="1"/>
  </cols>
  <sheetData>
    <row r="1" spans="1:82" s="159" customFormat="1" ht="17.149999999999999" customHeight="1" x14ac:dyDescent="0.3">
      <c r="A1" s="5"/>
      <c r="B1" s="6" t="s">
        <v>469</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158"/>
    </row>
    <row r="2" spans="1:82" s="159" customFormat="1" ht="17.149999999999999" customHeight="1" x14ac:dyDescent="0.3">
      <c r="A2" s="8"/>
      <c r="B2" s="6" t="s">
        <v>470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158"/>
    </row>
    <row r="3" spans="1:82" s="159" customFormat="1" ht="17.149999999999999" customHeight="1" x14ac:dyDescent="0.3">
      <c r="A3" s="8"/>
      <c r="B3" s="6" t="s">
        <v>471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158"/>
    </row>
    <row r="4" spans="1:82" s="159" customFormat="1" ht="17.149999999999999" customHeight="1" x14ac:dyDescent="0.3">
      <c r="A4" s="8"/>
      <c r="B4" s="6" t="s">
        <v>472</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158"/>
    </row>
    <row r="5" spans="1:82" s="159" customFormat="1" ht="10.4" customHeight="1" x14ac:dyDescent="0.3">
      <c r="A5" s="8"/>
      <c r="B5" s="160"/>
      <c r="C5" s="161"/>
      <c r="D5" s="485"/>
      <c r="E5" s="485"/>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c r="AE5" s="485"/>
      <c r="AF5" s="485"/>
      <c r="AG5" s="485"/>
      <c r="AH5" s="485"/>
      <c r="AI5" s="485"/>
      <c r="AJ5" s="485"/>
      <c r="AK5" s="485"/>
      <c r="AL5" s="485"/>
      <c r="AM5" s="485"/>
      <c r="AN5" s="485"/>
      <c r="AO5" s="485"/>
      <c r="AP5" s="485"/>
      <c r="AQ5" s="485"/>
      <c r="AR5" s="485"/>
      <c r="AS5" s="485"/>
      <c r="AT5" s="485"/>
      <c r="AU5" s="485"/>
      <c r="AV5" s="485"/>
      <c r="AW5" s="485"/>
      <c r="AX5" s="485"/>
      <c r="AY5" s="485"/>
      <c r="AZ5" s="485"/>
      <c r="BA5" s="485"/>
      <c r="BB5" s="485"/>
      <c r="BC5" s="485"/>
      <c r="BD5" s="485"/>
      <c r="BE5" s="485"/>
      <c r="BF5" s="485"/>
      <c r="BG5" s="485"/>
      <c r="BH5" s="485"/>
      <c r="BI5" s="485"/>
      <c r="BJ5" s="485"/>
      <c r="BK5" s="485"/>
      <c r="BL5" s="485"/>
      <c r="BM5" s="485"/>
      <c r="BN5" s="485"/>
      <c r="BO5" s="485"/>
      <c r="BP5" s="485"/>
      <c r="BQ5" s="485"/>
      <c r="BR5" s="485"/>
      <c r="BS5" s="485"/>
      <c r="BT5" s="485"/>
      <c r="BU5" s="485"/>
      <c r="BV5" s="485"/>
      <c r="BW5" s="485"/>
      <c r="BX5" s="485"/>
      <c r="BY5" s="485"/>
      <c r="BZ5" s="485"/>
      <c r="CA5" s="485"/>
      <c r="CB5" s="485"/>
      <c r="CC5" s="485"/>
      <c r="CD5" s="162"/>
    </row>
    <row r="6" spans="1:82" ht="12.5" x14ac:dyDescent="0.25">
      <c r="A6" s="57"/>
      <c r="B6" s="9" t="s">
        <v>193</v>
      </c>
      <c r="C6" s="10"/>
      <c r="D6" s="113" t="s">
        <v>329</v>
      </c>
      <c r="E6" s="479"/>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2"/>
    </row>
    <row r="7" spans="1:82" ht="11.25" customHeight="1" x14ac:dyDescent="0.25">
      <c r="A7" s="58"/>
      <c r="B7" s="13" t="s">
        <v>194</v>
      </c>
      <c r="C7" s="14"/>
      <c r="D7" s="15" t="s">
        <v>7</v>
      </c>
      <c r="E7" s="466" t="s">
        <v>322</v>
      </c>
      <c r="F7" s="466" t="s">
        <v>9</v>
      </c>
      <c r="G7" s="16" t="s">
        <v>11</v>
      </c>
      <c r="H7" s="16" t="s">
        <v>13</v>
      </c>
      <c r="I7" s="16" t="s">
        <v>15</v>
      </c>
      <c r="J7" s="16" t="s">
        <v>17</v>
      </c>
      <c r="K7" s="16" t="s">
        <v>20</v>
      </c>
      <c r="L7" s="16" t="s">
        <v>22</v>
      </c>
      <c r="M7" s="16" t="s">
        <v>24</v>
      </c>
      <c r="N7" s="16" t="s">
        <v>28</v>
      </c>
      <c r="O7" s="16" t="s">
        <v>30</v>
      </c>
      <c r="P7" s="16" t="s">
        <v>32</v>
      </c>
      <c r="Q7" s="16" t="s">
        <v>34</v>
      </c>
      <c r="R7" s="16" t="s">
        <v>36</v>
      </c>
      <c r="S7" s="16" t="s">
        <v>38</v>
      </c>
      <c r="T7" s="16" t="s">
        <v>40</v>
      </c>
      <c r="U7" s="16" t="s">
        <v>44</v>
      </c>
      <c r="V7" s="16" t="s">
        <v>46</v>
      </c>
      <c r="W7" s="16" t="s">
        <v>49</v>
      </c>
      <c r="X7" s="16" t="s">
        <v>51</v>
      </c>
      <c r="Y7" s="16" t="s">
        <v>53</v>
      </c>
      <c r="Z7" s="16" t="s">
        <v>56</v>
      </c>
      <c r="AA7" s="16" t="s">
        <v>58</v>
      </c>
      <c r="AB7" s="16" t="s">
        <v>60</v>
      </c>
      <c r="AC7" s="16" t="s">
        <v>62</v>
      </c>
      <c r="AD7" s="16" t="s">
        <v>65</v>
      </c>
      <c r="AE7" s="16" t="s">
        <v>67</v>
      </c>
      <c r="AF7" s="16" t="s">
        <v>69</v>
      </c>
      <c r="AG7" s="16" t="s">
        <v>72</v>
      </c>
      <c r="AH7" s="16" t="s">
        <v>195</v>
      </c>
      <c r="AI7" s="16" t="s">
        <v>75</v>
      </c>
      <c r="AJ7" s="16" t="s">
        <v>77</v>
      </c>
      <c r="AK7" s="16" t="s">
        <v>79</v>
      </c>
      <c r="AL7" s="16" t="s">
        <v>81</v>
      </c>
      <c r="AM7" s="16" t="s">
        <v>83</v>
      </c>
      <c r="AN7" s="16" t="s">
        <v>85</v>
      </c>
      <c r="AO7" s="16" t="s">
        <v>87</v>
      </c>
      <c r="AP7" s="16" t="s">
        <v>89</v>
      </c>
      <c r="AQ7" s="16" t="s">
        <v>91</v>
      </c>
      <c r="AR7" s="16" t="s">
        <v>93</v>
      </c>
      <c r="AS7" s="16" t="s">
        <v>95</v>
      </c>
      <c r="AT7" s="16" t="s">
        <v>98</v>
      </c>
      <c r="AU7" s="16" t="s">
        <v>100</v>
      </c>
      <c r="AV7" s="16" t="s">
        <v>102</v>
      </c>
      <c r="AW7" s="16" t="s">
        <v>104</v>
      </c>
      <c r="AX7" s="16" t="s">
        <v>107</v>
      </c>
      <c r="AY7" s="16" t="s">
        <v>109</v>
      </c>
      <c r="AZ7" s="16" t="s">
        <v>112</v>
      </c>
      <c r="BA7" s="16" t="s">
        <v>114</v>
      </c>
      <c r="BB7" s="16" t="s">
        <v>116</v>
      </c>
      <c r="BC7" s="16" t="s">
        <v>117</v>
      </c>
      <c r="BD7" s="16" t="s">
        <v>119</v>
      </c>
      <c r="BE7" s="16" t="s">
        <v>127</v>
      </c>
      <c r="BF7" s="16" t="s">
        <v>129</v>
      </c>
      <c r="BG7" s="16" t="s">
        <v>131</v>
      </c>
      <c r="BH7" s="16" t="s">
        <v>133</v>
      </c>
      <c r="BI7" s="16" t="s">
        <v>135</v>
      </c>
      <c r="BJ7" s="16" t="s">
        <v>137</v>
      </c>
      <c r="BK7" s="16" t="s">
        <v>142</v>
      </c>
      <c r="BL7" s="16" t="s">
        <v>144</v>
      </c>
      <c r="BM7" s="16" t="s">
        <v>146</v>
      </c>
      <c r="BN7" s="16" t="s">
        <v>149</v>
      </c>
      <c r="BO7" s="16" t="s">
        <v>151</v>
      </c>
      <c r="BP7" s="16" t="s">
        <v>153</v>
      </c>
      <c r="BQ7" s="16" t="s">
        <v>155</v>
      </c>
      <c r="BR7" s="16" t="s">
        <v>157</v>
      </c>
      <c r="BS7" s="16" t="s">
        <v>159</v>
      </c>
      <c r="BT7" s="16" t="s">
        <v>161</v>
      </c>
      <c r="BU7" s="16" t="s">
        <v>164</v>
      </c>
      <c r="BV7" s="16" t="s">
        <v>169</v>
      </c>
      <c r="BW7" s="16" t="s">
        <v>196</v>
      </c>
      <c r="BX7" s="16" t="s">
        <v>175</v>
      </c>
      <c r="BY7" s="16" t="s">
        <v>177</v>
      </c>
      <c r="BZ7" s="16" t="s">
        <v>179</v>
      </c>
      <c r="CA7" s="16" t="s">
        <v>184</v>
      </c>
      <c r="CB7" s="16" t="s">
        <v>186</v>
      </c>
      <c r="CC7" s="176" t="s">
        <v>191</v>
      </c>
      <c r="CD7" s="387" t="s">
        <v>197</v>
      </c>
    </row>
    <row r="8" spans="1:82" ht="7.5" customHeight="1" x14ac:dyDescent="0.25">
      <c r="A8" s="59"/>
      <c r="B8" s="122"/>
      <c r="C8" s="110"/>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t="s">
        <v>198</v>
      </c>
      <c r="CA8" s="111"/>
      <c r="CB8" s="111"/>
      <c r="CC8" s="111"/>
      <c r="CD8" s="112"/>
    </row>
    <row r="9" spans="1:82" ht="15.65" hidden="1" customHeight="1" x14ac:dyDescent="0.25">
      <c r="A9" s="60">
        <v>1</v>
      </c>
      <c r="B9" s="116" t="s">
        <v>7</v>
      </c>
      <c r="C9" s="31" t="s">
        <v>199</v>
      </c>
      <c r="D9" s="22"/>
      <c r="E9" s="467"/>
      <c r="F9" s="109"/>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77"/>
      <c r="CD9" s="375">
        <f t="shared" ref="CD9:CD18" si="0">SUM(E9:CC9)</f>
        <v>0</v>
      </c>
    </row>
    <row r="10" spans="1:82" ht="15.65" hidden="1" customHeight="1" x14ac:dyDescent="0.25">
      <c r="A10" s="61"/>
      <c r="B10" s="128"/>
      <c r="C10" s="127"/>
      <c r="D10" s="24"/>
      <c r="E10" s="468"/>
      <c r="F10" s="109"/>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178"/>
      <c r="CD10" s="374">
        <f t="shared" si="0"/>
        <v>0</v>
      </c>
    </row>
    <row r="11" spans="1:82" ht="15.65" customHeight="1" x14ac:dyDescent="0.25">
      <c r="A11" s="60">
        <v>2</v>
      </c>
      <c r="B11" s="116" t="s">
        <v>322</v>
      </c>
      <c r="C11" s="31" t="s">
        <v>475</v>
      </c>
      <c r="D11" s="109"/>
      <c r="E11" s="22"/>
      <c r="F11" s="109"/>
      <c r="G11" s="18"/>
      <c r="H11" s="18"/>
      <c r="I11" s="18"/>
      <c r="J11" s="18"/>
      <c r="K11" s="18"/>
      <c r="L11" s="18"/>
      <c r="M11" s="18"/>
      <c r="N11" s="18"/>
      <c r="O11" s="18"/>
      <c r="P11" s="18"/>
      <c r="Q11" s="18"/>
      <c r="R11" s="18"/>
      <c r="S11" s="18"/>
      <c r="T11" s="18"/>
      <c r="U11" s="18"/>
      <c r="V11" s="18"/>
      <c r="W11" s="18">
        <v>4</v>
      </c>
      <c r="X11" s="18"/>
      <c r="Y11" s="18"/>
      <c r="Z11" s="18"/>
      <c r="AA11" s="18"/>
      <c r="AB11" s="18"/>
      <c r="AC11" s="18"/>
      <c r="AD11" s="18"/>
      <c r="AE11" s="18"/>
      <c r="AF11" s="18">
        <v>1</v>
      </c>
      <c r="AG11" s="18"/>
      <c r="AH11" s="18"/>
      <c r="AI11" s="18"/>
      <c r="AJ11" s="18"/>
      <c r="AK11" s="18"/>
      <c r="AL11" s="18"/>
      <c r="AM11" s="18"/>
      <c r="AN11" s="18">
        <v>1</v>
      </c>
      <c r="AO11" s="18"/>
      <c r="AP11" s="18"/>
      <c r="AQ11" s="18"/>
      <c r="AR11" s="18"/>
      <c r="AS11" s="18"/>
      <c r="AT11" s="18"/>
      <c r="AU11" s="18"/>
      <c r="AV11" s="18"/>
      <c r="AW11" s="18"/>
      <c r="AX11" s="18"/>
      <c r="AY11" s="18"/>
      <c r="AZ11" s="18"/>
      <c r="BA11" s="18"/>
      <c r="BB11" s="18">
        <v>23</v>
      </c>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77"/>
      <c r="CD11" s="375">
        <f t="shared" si="0"/>
        <v>29</v>
      </c>
    </row>
    <row r="12" spans="1:82" ht="15.65" customHeight="1" x14ac:dyDescent="0.25">
      <c r="A12" s="61"/>
      <c r="B12" s="128"/>
      <c r="C12" s="127"/>
      <c r="D12" s="109"/>
      <c r="E12" s="24"/>
      <c r="F12" s="109"/>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v>1</v>
      </c>
      <c r="AG12" s="20"/>
      <c r="AH12" s="20"/>
      <c r="AI12" s="20"/>
      <c r="AJ12" s="20"/>
      <c r="AK12" s="20"/>
      <c r="AL12" s="20"/>
      <c r="AM12" s="20"/>
      <c r="AN12" s="20">
        <v>1</v>
      </c>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178"/>
      <c r="CD12" s="374">
        <f t="shared" si="0"/>
        <v>2</v>
      </c>
    </row>
    <row r="13" spans="1:82" ht="15.65" customHeight="1" x14ac:dyDescent="0.25">
      <c r="A13" s="62">
        <v>3</v>
      </c>
      <c r="B13" s="116" t="s">
        <v>9</v>
      </c>
      <c r="C13" s="31" t="s">
        <v>10</v>
      </c>
      <c r="D13" s="467"/>
      <c r="E13" s="467"/>
      <c r="F13" s="22"/>
      <c r="G13" s="18"/>
      <c r="H13" s="18">
        <v>6</v>
      </c>
      <c r="I13" s="18"/>
      <c r="J13" s="18"/>
      <c r="K13" s="18"/>
      <c r="L13" s="18"/>
      <c r="M13" s="18"/>
      <c r="N13" s="18">
        <v>12</v>
      </c>
      <c r="O13" s="18"/>
      <c r="P13" s="18">
        <v>1</v>
      </c>
      <c r="Q13" s="18"/>
      <c r="R13" s="18"/>
      <c r="S13" s="18">
        <v>2</v>
      </c>
      <c r="T13" s="18"/>
      <c r="U13" s="18"/>
      <c r="V13" s="18"/>
      <c r="W13" s="18">
        <v>6</v>
      </c>
      <c r="X13" s="18"/>
      <c r="Y13" s="18"/>
      <c r="Z13" s="18"/>
      <c r="AA13" s="18"/>
      <c r="AB13" s="18"/>
      <c r="AC13" s="18">
        <v>5</v>
      </c>
      <c r="AD13" s="18"/>
      <c r="AE13" s="18">
        <v>8</v>
      </c>
      <c r="AF13" s="18"/>
      <c r="AG13" s="18"/>
      <c r="AH13" s="18"/>
      <c r="AI13" s="18"/>
      <c r="AJ13" s="18">
        <v>1</v>
      </c>
      <c r="AK13" s="18"/>
      <c r="AL13" s="18">
        <v>1</v>
      </c>
      <c r="AM13" s="18"/>
      <c r="AN13" s="18">
        <v>9</v>
      </c>
      <c r="AO13" s="18"/>
      <c r="AP13" s="18"/>
      <c r="AQ13" s="18"/>
      <c r="AR13" s="18"/>
      <c r="AS13" s="18"/>
      <c r="AT13" s="18"/>
      <c r="AU13" s="18"/>
      <c r="AV13" s="18"/>
      <c r="AW13" s="18"/>
      <c r="AX13" s="18"/>
      <c r="AY13" s="18"/>
      <c r="AZ13" s="18">
        <v>3</v>
      </c>
      <c r="BA13" s="18"/>
      <c r="BB13" s="18">
        <v>15</v>
      </c>
      <c r="BC13" s="18"/>
      <c r="BD13" s="18">
        <v>1</v>
      </c>
      <c r="BE13" s="18"/>
      <c r="BF13" s="18"/>
      <c r="BG13" s="18"/>
      <c r="BH13" s="18"/>
      <c r="BI13" s="18"/>
      <c r="BJ13" s="18">
        <v>3</v>
      </c>
      <c r="BK13" s="18"/>
      <c r="BL13" s="18"/>
      <c r="BM13" s="18"/>
      <c r="BN13" s="18"/>
      <c r="BO13" s="18"/>
      <c r="BP13" s="18"/>
      <c r="BQ13" s="18"/>
      <c r="BR13" s="18"/>
      <c r="BS13" s="18"/>
      <c r="BT13" s="18"/>
      <c r="BU13" s="18"/>
      <c r="BV13" s="18"/>
      <c r="BW13" s="18">
        <v>25</v>
      </c>
      <c r="BX13" s="18">
        <v>4</v>
      </c>
      <c r="BY13" s="18"/>
      <c r="BZ13" s="18"/>
      <c r="CA13" s="18"/>
      <c r="CB13" s="18"/>
      <c r="CC13" s="177"/>
      <c r="CD13" s="375">
        <f t="shared" si="0"/>
        <v>102</v>
      </c>
    </row>
    <row r="14" spans="1:82" ht="15.65" customHeight="1" x14ac:dyDescent="0.25">
      <c r="A14" s="61"/>
      <c r="B14" s="128"/>
      <c r="C14" s="127"/>
      <c r="D14" s="468"/>
      <c r="E14" s="468"/>
      <c r="F14" s="24"/>
      <c r="G14" s="20"/>
      <c r="H14" s="20"/>
      <c r="I14" s="20"/>
      <c r="J14" s="20"/>
      <c r="K14" s="20"/>
      <c r="L14" s="20"/>
      <c r="M14" s="20"/>
      <c r="N14" s="20"/>
      <c r="O14" s="20"/>
      <c r="P14" s="20"/>
      <c r="Q14" s="20"/>
      <c r="R14" s="20"/>
      <c r="S14" s="20">
        <v>1</v>
      </c>
      <c r="T14" s="20"/>
      <c r="U14" s="20"/>
      <c r="V14" s="20"/>
      <c r="W14" s="20">
        <v>1</v>
      </c>
      <c r="X14" s="20"/>
      <c r="Y14" s="20"/>
      <c r="Z14" s="20"/>
      <c r="AA14" s="20"/>
      <c r="AB14" s="20"/>
      <c r="AC14" s="20">
        <v>6</v>
      </c>
      <c r="AD14" s="20"/>
      <c r="AE14" s="20">
        <v>6</v>
      </c>
      <c r="AF14" s="20"/>
      <c r="AG14" s="20"/>
      <c r="AH14" s="20"/>
      <c r="AI14" s="20"/>
      <c r="AJ14" s="20"/>
      <c r="AK14" s="20"/>
      <c r="AL14" s="20"/>
      <c r="AM14" s="20"/>
      <c r="AN14" s="20">
        <v>1</v>
      </c>
      <c r="AO14" s="20"/>
      <c r="AP14" s="20"/>
      <c r="AQ14" s="20"/>
      <c r="AR14" s="20"/>
      <c r="AS14" s="20"/>
      <c r="AT14" s="20"/>
      <c r="AU14" s="20"/>
      <c r="AV14" s="20"/>
      <c r="AW14" s="20"/>
      <c r="AX14" s="20"/>
      <c r="AY14" s="20"/>
      <c r="AZ14" s="20"/>
      <c r="BA14" s="20"/>
      <c r="BB14" s="20"/>
      <c r="BC14" s="20"/>
      <c r="BD14" s="20">
        <v>2</v>
      </c>
      <c r="BE14" s="20"/>
      <c r="BF14" s="20"/>
      <c r="BG14" s="20"/>
      <c r="BH14" s="20"/>
      <c r="BI14" s="20"/>
      <c r="BJ14" s="20">
        <v>1</v>
      </c>
      <c r="BK14" s="20"/>
      <c r="BL14" s="20"/>
      <c r="BM14" s="20"/>
      <c r="BN14" s="20"/>
      <c r="BO14" s="20"/>
      <c r="BP14" s="20"/>
      <c r="BQ14" s="20"/>
      <c r="BR14" s="20"/>
      <c r="BS14" s="20"/>
      <c r="BT14" s="20"/>
      <c r="BU14" s="20"/>
      <c r="BV14" s="20"/>
      <c r="BW14" s="20">
        <v>6</v>
      </c>
      <c r="BX14" s="20">
        <v>1</v>
      </c>
      <c r="BY14" s="20"/>
      <c r="BZ14" s="20"/>
      <c r="CA14" s="20"/>
      <c r="CB14" s="20"/>
      <c r="CC14" s="178"/>
      <c r="CD14" s="374">
        <f t="shared" si="0"/>
        <v>25</v>
      </c>
    </row>
    <row r="15" spans="1:82" ht="15.65" hidden="1" customHeight="1" x14ac:dyDescent="0.25">
      <c r="A15" s="60">
        <v>4</v>
      </c>
      <c r="B15" s="117" t="s">
        <v>11</v>
      </c>
      <c r="C15" s="17" t="s">
        <v>12</v>
      </c>
      <c r="D15" s="467"/>
      <c r="E15" s="467"/>
      <c r="F15" s="21"/>
      <c r="G15" s="22"/>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77"/>
      <c r="CD15" s="375">
        <f t="shared" si="0"/>
        <v>0</v>
      </c>
    </row>
    <row r="16" spans="1:82" ht="15.65" hidden="1" customHeight="1" x14ac:dyDescent="0.25">
      <c r="A16" s="61"/>
      <c r="B16" s="128"/>
      <c r="C16" s="127"/>
      <c r="D16" s="468"/>
      <c r="E16" s="468"/>
      <c r="F16" s="19"/>
      <c r="G16" s="2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178"/>
      <c r="CD16" s="374">
        <f t="shared" si="0"/>
        <v>0</v>
      </c>
    </row>
    <row r="17" spans="1:82" ht="15.65" customHeight="1" x14ac:dyDescent="0.25">
      <c r="A17" s="60">
        <v>5</v>
      </c>
      <c r="B17" s="117" t="s">
        <v>13</v>
      </c>
      <c r="C17" s="17" t="s">
        <v>14</v>
      </c>
      <c r="D17" s="467"/>
      <c r="E17" s="467"/>
      <c r="F17" s="21"/>
      <c r="G17" s="18"/>
      <c r="H17" s="22"/>
      <c r="I17" s="23"/>
      <c r="J17" s="23"/>
      <c r="K17" s="23"/>
      <c r="L17" s="23"/>
      <c r="M17" s="23"/>
      <c r="N17" s="18">
        <v>1</v>
      </c>
      <c r="O17" s="18"/>
      <c r="P17" s="18">
        <v>8</v>
      </c>
      <c r="Q17" s="18">
        <v>9</v>
      </c>
      <c r="R17" s="18"/>
      <c r="S17" s="18">
        <v>1</v>
      </c>
      <c r="T17" s="18"/>
      <c r="U17" s="18"/>
      <c r="V17" s="18"/>
      <c r="W17" s="18">
        <v>3</v>
      </c>
      <c r="X17" s="18"/>
      <c r="Y17" s="18"/>
      <c r="Z17" s="18"/>
      <c r="AA17" s="18"/>
      <c r="AB17" s="18"/>
      <c r="AC17" s="18">
        <v>5</v>
      </c>
      <c r="AD17" s="18"/>
      <c r="AE17" s="18">
        <v>12</v>
      </c>
      <c r="AF17" s="18">
        <v>10</v>
      </c>
      <c r="AG17" s="18"/>
      <c r="AH17" s="18"/>
      <c r="AI17" s="18"/>
      <c r="AJ17" s="18"/>
      <c r="AK17" s="18"/>
      <c r="AL17" s="18">
        <v>1</v>
      </c>
      <c r="AM17" s="18"/>
      <c r="AN17" s="18">
        <v>4</v>
      </c>
      <c r="AO17" s="18"/>
      <c r="AP17" s="18">
        <v>9</v>
      </c>
      <c r="AQ17" s="18"/>
      <c r="AR17" s="18"/>
      <c r="AS17" s="18"/>
      <c r="AT17" s="18"/>
      <c r="AU17" s="18"/>
      <c r="AV17" s="18">
        <v>2</v>
      </c>
      <c r="AW17" s="18"/>
      <c r="AX17" s="18"/>
      <c r="AY17" s="18"/>
      <c r="AZ17" s="18"/>
      <c r="BA17" s="18"/>
      <c r="BB17" s="18">
        <v>19</v>
      </c>
      <c r="BC17" s="18"/>
      <c r="BD17" s="18">
        <v>10</v>
      </c>
      <c r="BE17" s="18"/>
      <c r="BF17" s="18"/>
      <c r="BG17" s="18"/>
      <c r="BH17" s="18"/>
      <c r="BI17" s="18"/>
      <c r="BJ17" s="18"/>
      <c r="BK17" s="18"/>
      <c r="BL17" s="18"/>
      <c r="BM17" s="18"/>
      <c r="BN17" s="18"/>
      <c r="BO17" s="18"/>
      <c r="BP17" s="18"/>
      <c r="BQ17" s="18"/>
      <c r="BR17" s="18"/>
      <c r="BS17" s="18"/>
      <c r="BT17" s="18"/>
      <c r="BU17" s="18"/>
      <c r="BV17" s="18"/>
      <c r="BW17" s="18">
        <v>48</v>
      </c>
      <c r="BX17" s="18"/>
      <c r="BY17" s="18"/>
      <c r="BZ17" s="18"/>
      <c r="CA17" s="18"/>
      <c r="CB17" s="18">
        <v>6</v>
      </c>
      <c r="CC17" s="177">
        <v>4</v>
      </c>
      <c r="CD17" s="375">
        <f t="shared" si="0"/>
        <v>152</v>
      </c>
    </row>
    <row r="18" spans="1:82" ht="15.65" customHeight="1" x14ac:dyDescent="0.25">
      <c r="A18" s="61"/>
      <c r="B18" s="128"/>
      <c r="C18" s="127"/>
      <c r="D18" s="468"/>
      <c r="E18" s="468"/>
      <c r="F18" s="19"/>
      <c r="G18" s="20"/>
      <c r="H18" s="24"/>
      <c r="I18" s="25"/>
      <c r="J18" s="25"/>
      <c r="K18" s="25">
        <v>2</v>
      </c>
      <c r="L18" s="25"/>
      <c r="M18" s="25"/>
      <c r="N18" s="20"/>
      <c r="O18" s="20"/>
      <c r="P18" s="20">
        <v>1</v>
      </c>
      <c r="Q18" s="20">
        <v>10</v>
      </c>
      <c r="R18" s="20"/>
      <c r="S18" s="20">
        <v>1</v>
      </c>
      <c r="T18" s="20"/>
      <c r="U18" s="20"/>
      <c r="V18" s="20"/>
      <c r="W18" s="20">
        <v>2</v>
      </c>
      <c r="X18" s="20">
        <v>1</v>
      </c>
      <c r="Y18" s="20"/>
      <c r="Z18" s="20"/>
      <c r="AA18" s="20"/>
      <c r="AB18" s="20"/>
      <c r="AC18" s="20">
        <v>10</v>
      </c>
      <c r="AD18" s="20"/>
      <c r="AE18" s="20">
        <v>12</v>
      </c>
      <c r="AF18" s="20">
        <v>3</v>
      </c>
      <c r="AG18" s="20"/>
      <c r="AH18" s="20"/>
      <c r="AI18" s="20"/>
      <c r="AJ18" s="20"/>
      <c r="AK18" s="20"/>
      <c r="AL18" s="20">
        <v>3</v>
      </c>
      <c r="AM18" s="20"/>
      <c r="AN18" s="20">
        <v>2</v>
      </c>
      <c r="AO18" s="20"/>
      <c r="AP18" s="20">
        <v>1</v>
      </c>
      <c r="AQ18" s="20"/>
      <c r="AR18" s="20"/>
      <c r="AS18" s="20"/>
      <c r="AT18" s="20"/>
      <c r="AU18" s="20"/>
      <c r="AV18" s="20"/>
      <c r="AW18" s="20"/>
      <c r="AX18" s="20"/>
      <c r="AY18" s="20"/>
      <c r="AZ18" s="20"/>
      <c r="BA18" s="20"/>
      <c r="BB18" s="20">
        <v>27</v>
      </c>
      <c r="BC18" s="20"/>
      <c r="BD18" s="20">
        <v>6</v>
      </c>
      <c r="BE18" s="20"/>
      <c r="BF18" s="20"/>
      <c r="BG18" s="20"/>
      <c r="BH18" s="20"/>
      <c r="BI18" s="20"/>
      <c r="BJ18" s="20"/>
      <c r="BK18" s="20"/>
      <c r="BL18" s="20"/>
      <c r="BM18" s="20"/>
      <c r="BN18" s="20"/>
      <c r="BO18" s="20"/>
      <c r="BP18" s="20"/>
      <c r="BQ18" s="20"/>
      <c r="BR18" s="20"/>
      <c r="BS18" s="20"/>
      <c r="BT18" s="20"/>
      <c r="BU18" s="20"/>
      <c r="BV18" s="20"/>
      <c r="BW18" s="20">
        <v>20</v>
      </c>
      <c r="BX18" s="20"/>
      <c r="BY18" s="20"/>
      <c r="BZ18" s="20"/>
      <c r="CA18" s="20"/>
      <c r="CB18" s="20"/>
      <c r="CC18" s="178">
        <v>2</v>
      </c>
      <c r="CD18" s="374">
        <f t="shared" si="0"/>
        <v>103</v>
      </c>
    </row>
    <row r="19" spans="1:82" ht="15.65" hidden="1" customHeight="1" x14ac:dyDescent="0.25">
      <c r="A19" s="60">
        <v>6</v>
      </c>
      <c r="B19" s="117" t="s">
        <v>15</v>
      </c>
      <c r="C19" s="17" t="s">
        <v>200</v>
      </c>
      <c r="D19" s="467"/>
      <c r="E19" s="467"/>
      <c r="F19" s="21"/>
      <c r="G19" s="18"/>
      <c r="H19" s="18"/>
      <c r="I19" s="22"/>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77"/>
      <c r="CD19" s="373">
        <v>0</v>
      </c>
    </row>
    <row r="20" spans="1:82" ht="15.65" hidden="1" customHeight="1" x14ac:dyDescent="0.25">
      <c r="A20" s="61"/>
      <c r="B20" s="128"/>
      <c r="C20" s="127" t="s">
        <v>201</v>
      </c>
      <c r="D20" s="468"/>
      <c r="E20" s="468"/>
      <c r="F20" s="19"/>
      <c r="G20" s="20"/>
      <c r="H20" s="20"/>
      <c r="I20" s="24"/>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178"/>
      <c r="CD20" s="374">
        <v>0</v>
      </c>
    </row>
    <row r="21" spans="1:82" ht="15.65" hidden="1" customHeight="1" x14ac:dyDescent="0.25">
      <c r="A21" s="60">
        <v>7</v>
      </c>
      <c r="B21" s="117" t="s">
        <v>17</v>
      </c>
      <c r="C21" s="17" t="s">
        <v>202</v>
      </c>
      <c r="D21" s="467"/>
      <c r="E21" s="467"/>
      <c r="F21" s="21"/>
      <c r="G21" s="18"/>
      <c r="H21" s="18"/>
      <c r="I21" s="18"/>
      <c r="J21" s="22"/>
      <c r="K21" s="18"/>
      <c r="L21" s="18"/>
      <c r="M21" s="18"/>
      <c r="N21" s="23"/>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77"/>
      <c r="CD21" s="375">
        <f t="shared" ref="CD21:CD52" si="1">SUM(E21:CC21)</f>
        <v>0</v>
      </c>
    </row>
    <row r="22" spans="1:82" ht="15.65" hidden="1" customHeight="1" x14ac:dyDescent="0.25">
      <c r="A22" s="61"/>
      <c r="B22" s="128"/>
      <c r="C22" s="127" t="s">
        <v>19</v>
      </c>
      <c r="D22" s="468"/>
      <c r="E22" s="468"/>
      <c r="F22" s="19"/>
      <c r="G22" s="20"/>
      <c r="H22" s="20"/>
      <c r="I22" s="20"/>
      <c r="J22" s="24"/>
      <c r="K22" s="20"/>
      <c r="L22" s="20"/>
      <c r="M22" s="20"/>
      <c r="N22" s="25"/>
      <c r="O22" s="20"/>
      <c r="P22" s="20"/>
      <c r="Q22" s="20"/>
      <c r="R22" s="20"/>
      <c r="S22" s="25"/>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178"/>
      <c r="CD22" s="374">
        <f t="shared" si="1"/>
        <v>0</v>
      </c>
    </row>
    <row r="23" spans="1:82" ht="15.65" hidden="1" customHeight="1" x14ac:dyDescent="0.25">
      <c r="A23" s="60">
        <v>8</v>
      </c>
      <c r="B23" s="117" t="s">
        <v>20</v>
      </c>
      <c r="C23" s="17" t="s">
        <v>21</v>
      </c>
      <c r="D23" s="467"/>
      <c r="E23" s="467"/>
      <c r="F23" s="21"/>
      <c r="G23" s="18"/>
      <c r="H23" s="18"/>
      <c r="I23" s="28"/>
      <c r="J23" s="28"/>
      <c r="K23" s="22"/>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77"/>
      <c r="CD23" s="375">
        <f t="shared" si="1"/>
        <v>0</v>
      </c>
    </row>
    <row r="24" spans="1:82" ht="15.65" hidden="1" customHeight="1" x14ac:dyDescent="0.25">
      <c r="A24" s="61"/>
      <c r="B24" s="128"/>
      <c r="C24" s="127"/>
      <c r="D24" s="468"/>
      <c r="E24" s="468"/>
      <c r="F24" s="19"/>
      <c r="G24" s="20"/>
      <c r="H24" s="20"/>
      <c r="I24" s="26"/>
      <c r="J24" s="26"/>
      <c r="K24" s="24"/>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178"/>
      <c r="CD24" s="374">
        <f t="shared" si="1"/>
        <v>0</v>
      </c>
    </row>
    <row r="25" spans="1:82" ht="15.65" hidden="1" customHeight="1" x14ac:dyDescent="0.25">
      <c r="A25" s="60">
        <v>9</v>
      </c>
      <c r="B25" s="117" t="s">
        <v>22</v>
      </c>
      <c r="C25" s="17" t="s">
        <v>23</v>
      </c>
      <c r="D25" s="467"/>
      <c r="E25" s="467"/>
      <c r="F25" s="21"/>
      <c r="G25" s="18"/>
      <c r="H25" s="18"/>
      <c r="I25" s="18"/>
      <c r="J25" s="18"/>
      <c r="K25" s="18"/>
      <c r="L25" s="22"/>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77"/>
      <c r="CD25" s="375">
        <f t="shared" si="1"/>
        <v>0</v>
      </c>
    </row>
    <row r="26" spans="1:82" ht="15.65" hidden="1" customHeight="1" x14ac:dyDescent="0.25">
      <c r="A26" s="61"/>
      <c r="B26" s="128"/>
      <c r="C26" s="127"/>
      <c r="D26" s="468"/>
      <c r="E26" s="468"/>
      <c r="F26" s="19"/>
      <c r="G26" s="20"/>
      <c r="H26" s="20"/>
      <c r="I26" s="20"/>
      <c r="J26" s="20"/>
      <c r="K26" s="20"/>
      <c r="L26" s="24"/>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178"/>
      <c r="CD26" s="374">
        <f t="shared" si="1"/>
        <v>0</v>
      </c>
    </row>
    <row r="27" spans="1:82" ht="15.65" hidden="1" customHeight="1" x14ac:dyDescent="0.25">
      <c r="A27" s="60">
        <v>10</v>
      </c>
      <c r="B27" s="117" t="s">
        <v>24</v>
      </c>
      <c r="C27" s="17" t="s">
        <v>203</v>
      </c>
      <c r="D27" s="469"/>
      <c r="E27" s="469"/>
      <c r="F27" s="70"/>
      <c r="G27" s="71"/>
      <c r="H27" s="71"/>
      <c r="I27" s="71"/>
      <c r="J27" s="71"/>
      <c r="K27" s="71"/>
      <c r="L27" s="71"/>
      <c r="M27" s="72"/>
      <c r="N27" s="71"/>
      <c r="O27" s="71"/>
      <c r="P27" s="71"/>
      <c r="Q27" s="71"/>
      <c r="R27" s="71"/>
      <c r="S27" s="71"/>
      <c r="T27" s="71"/>
      <c r="U27" s="71"/>
      <c r="V27" s="71"/>
      <c r="W27" s="71"/>
      <c r="X27" s="71"/>
      <c r="Y27" s="71"/>
      <c r="Z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179"/>
      <c r="CD27" s="375">
        <f t="shared" si="1"/>
        <v>0</v>
      </c>
    </row>
    <row r="28" spans="1:82" ht="15.65" hidden="1" customHeight="1" x14ac:dyDescent="0.25">
      <c r="A28" s="61"/>
      <c r="B28" s="128"/>
      <c r="C28" s="127" t="s">
        <v>204</v>
      </c>
      <c r="D28" s="470"/>
      <c r="E28" s="470"/>
      <c r="F28" s="74"/>
      <c r="G28" s="75"/>
      <c r="H28" s="75"/>
      <c r="I28" s="75"/>
      <c r="J28" s="75"/>
      <c r="K28" s="75"/>
      <c r="L28" s="75"/>
      <c r="M28" s="76"/>
      <c r="N28" s="75"/>
      <c r="O28" s="75"/>
      <c r="P28" s="75"/>
      <c r="Q28" s="75"/>
      <c r="R28" s="75"/>
      <c r="S28" s="77"/>
      <c r="T28" s="75"/>
      <c r="U28" s="75"/>
      <c r="V28" s="75"/>
      <c r="W28" s="75"/>
      <c r="X28" s="75"/>
      <c r="Y28" s="75"/>
      <c r="Z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180"/>
      <c r="CD28" s="374">
        <f t="shared" si="1"/>
        <v>0</v>
      </c>
    </row>
    <row r="29" spans="1:82" ht="15.65" customHeight="1" x14ac:dyDescent="0.25">
      <c r="A29" s="60">
        <v>11</v>
      </c>
      <c r="B29" s="117" t="s">
        <v>28</v>
      </c>
      <c r="C29" s="17" t="s">
        <v>29</v>
      </c>
      <c r="D29" s="469"/>
      <c r="E29" s="469"/>
      <c r="F29" s="70">
        <v>1</v>
      </c>
      <c r="G29" s="71"/>
      <c r="H29" s="71">
        <v>2</v>
      </c>
      <c r="I29" s="71"/>
      <c r="J29" s="71"/>
      <c r="K29" s="71"/>
      <c r="L29" s="71"/>
      <c r="M29" s="78"/>
      <c r="N29" s="22"/>
      <c r="O29" s="73"/>
      <c r="P29" s="71"/>
      <c r="Q29" s="71">
        <v>7</v>
      </c>
      <c r="R29" s="71"/>
      <c r="S29" s="71">
        <v>1</v>
      </c>
      <c r="T29" s="71"/>
      <c r="U29" s="71"/>
      <c r="V29" s="71"/>
      <c r="W29" s="71">
        <v>3</v>
      </c>
      <c r="X29" s="71"/>
      <c r="Y29" s="71"/>
      <c r="Z29" s="71"/>
      <c r="AA29" s="71"/>
      <c r="AB29" s="71"/>
      <c r="AC29" s="71">
        <v>5</v>
      </c>
      <c r="AD29" s="71"/>
      <c r="AE29" s="71">
        <v>1</v>
      </c>
      <c r="AF29" s="71">
        <v>4</v>
      </c>
      <c r="AG29" s="71"/>
      <c r="AH29" s="71"/>
      <c r="AI29" s="71"/>
      <c r="AJ29" s="71"/>
      <c r="AK29" s="71">
        <v>1</v>
      </c>
      <c r="AL29" s="71">
        <v>9</v>
      </c>
      <c r="AM29" s="71"/>
      <c r="AN29" s="71">
        <v>5</v>
      </c>
      <c r="AO29" s="71"/>
      <c r="AP29" s="71">
        <v>4</v>
      </c>
      <c r="AQ29" s="71"/>
      <c r="AR29" s="71"/>
      <c r="AS29" s="71"/>
      <c r="AT29" s="71"/>
      <c r="AU29" s="71"/>
      <c r="AV29" s="71"/>
      <c r="AW29" s="71"/>
      <c r="AX29" s="71"/>
      <c r="AY29" s="71"/>
      <c r="AZ29" s="71"/>
      <c r="BA29" s="71"/>
      <c r="BB29" s="71">
        <v>62</v>
      </c>
      <c r="BC29" s="71"/>
      <c r="BD29" s="71"/>
      <c r="BE29" s="71"/>
      <c r="BF29" s="71"/>
      <c r="BG29" s="71"/>
      <c r="BH29" s="71"/>
      <c r="BI29" s="71"/>
      <c r="BJ29" s="71"/>
      <c r="BK29" s="71"/>
      <c r="BL29" s="71"/>
      <c r="BM29" s="71"/>
      <c r="BN29" s="71"/>
      <c r="BO29" s="71"/>
      <c r="BP29" s="71"/>
      <c r="BQ29" s="71"/>
      <c r="BR29" s="71"/>
      <c r="BS29" s="71"/>
      <c r="BT29" s="71"/>
      <c r="BU29" s="71"/>
      <c r="BV29" s="71"/>
      <c r="BW29" s="71">
        <v>16</v>
      </c>
      <c r="BX29" s="71"/>
      <c r="BY29" s="71"/>
      <c r="BZ29" s="71"/>
      <c r="CA29" s="71"/>
      <c r="CB29" s="71">
        <v>1</v>
      </c>
      <c r="CC29" s="179">
        <v>1</v>
      </c>
      <c r="CD29" s="375">
        <f t="shared" si="1"/>
        <v>123</v>
      </c>
    </row>
    <row r="30" spans="1:82" ht="15.65" customHeight="1" x14ac:dyDescent="0.25">
      <c r="A30" s="61"/>
      <c r="B30" s="128"/>
      <c r="C30" s="127"/>
      <c r="D30" s="470"/>
      <c r="E30" s="470"/>
      <c r="F30" s="74">
        <v>2</v>
      </c>
      <c r="G30" s="75"/>
      <c r="H30" s="75"/>
      <c r="I30" s="75"/>
      <c r="J30" s="75"/>
      <c r="K30" s="75"/>
      <c r="L30" s="75"/>
      <c r="M30" s="79"/>
      <c r="N30" s="24"/>
      <c r="O30" s="77"/>
      <c r="P30" s="75"/>
      <c r="Q30" s="75"/>
      <c r="R30" s="75"/>
      <c r="S30" s="75">
        <v>1</v>
      </c>
      <c r="T30" s="75">
        <v>3</v>
      </c>
      <c r="U30" s="75"/>
      <c r="V30" s="75"/>
      <c r="W30" s="75">
        <v>3</v>
      </c>
      <c r="X30" s="75"/>
      <c r="Y30" s="75"/>
      <c r="Z30" s="75"/>
      <c r="AA30" s="75"/>
      <c r="AB30" s="75"/>
      <c r="AC30" s="75"/>
      <c r="AD30" s="75"/>
      <c r="AE30" s="75">
        <v>1</v>
      </c>
      <c r="AF30" s="75">
        <v>1</v>
      </c>
      <c r="AG30" s="75"/>
      <c r="AH30" s="75"/>
      <c r="AI30" s="75"/>
      <c r="AJ30" s="75"/>
      <c r="AK30" s="75"/>
      <c r="AL30" s="75"/>
      <c r="AM30" s="75"/>
      <c r="AN30" s="75"/>
      <c r="AO30" s="75"/>
      <c r="AP30" s="75"/>
      <c r="AQ30" s="75"/>
      <c r="AR30" s="75"/>
      <c r="AS30" s="75"/>
      <c r="AT30" s="75"/>
      <c r="AU30" s="75"/>
      <c r="AV30" s="75"/>
      <c r="AW30" s="75"/>
      <c r="AX30" s="75"/>
      <c r="AY30" s="75"/>
      <c r="AZ30" s="75"/>
      <c r="BA30" s="75"/>
      <c r="BB30" s="75">
        <v>22</v>
      </c>
      <c r="BC30" s="75"/>
      <c r="BD30" s="75">
        <v>1</v>
      </c>
      <c r="BE30" s="75"/>
      <c r="BF30" s="75"/>
      <c r="BG30" s="75"/>
      <c r="BH30" s="75"/>
      <c r="BI30" s="75"/>
      <c r="BJ30" s="75"/>
      <c r="BK30" s="75"/>
      <c r="BL30" s="75"/>
      <c r="BM30" s="75"/>
      <c r="BN30" s="75"/>
      <c r="BO30" s="75"/>
      <c r="BP30" s="75"/>
      <c r="BQ30" s="75"/>
      <c r="BR30" s="75"/>
      <c r="BS30" s="75"/>
      <c r="BT30" s="75"/>
      <c r="BU30" s="75"/>
      <c r="BV30" s="75"/>
      <c r="BW30" s="75">
        <v>10</v>
      </c>
      <c r="BX30" s="75"/>
      <c r="BY30" s="75"/>
      <c r="BZ30" s="75"/>
      <c r="CA30" s="75"/>
      <c r="CB30" s="75"/>
      <c r="CC30" s="180"/>
      <c r="CD30" s="374">
        <f t="shared" si="1"/>
        <v>44</v>
      </c>
    </row>
    <row r="31" spans="1:82" ht="15.65" customHeight="1" x14ac:dyDescent="0.25">
      <c r="A31" s="60">
        <v>12</v>
      </c>
      <c r="B31" s="117" t="s">
        <v>30</v>
      </c>
      <c r="C31" s="17" t="s">
        <v>31</v>
      </c>
      <c r="D31" s="469"/>
      <c r="E31" s="469"/>
      <c r="F31" s="70"/>
      <c r="G31" s="71"/>
      <c r="H31" s="71"/>
      <c r="I31" s="71"/>
      <c r="J31" s="71"/>
      <c r="K31" s="71"/>
      <c r="L31" s="71"/>
      <c r="M31" s="71"/>
      <c r="N31" s="71"/>
      <c r="O31" s="22"/>
      <c r="P31" s="73"/>
      <c r="Q31" s="71"/>
      <c r="R31" s="71"/>
      <c r="S31" s="71"/>
      <c r="T31" s="71"/>
      <c r="U31" s="71"/>
      <c r="V31" s="71"/>
      <c r="W31" s="71">
        <v>28</v>
      </c>
      <c r="X31" s="71"/>
      <c r="Y31" s="71"/>
      <c r="Z31" s="71"/>
      <c r="AA31" s="71"/>
      <c r="AB31" s="71"/>
      <c r="AC31" s="71"/>
      <c r="AD31" s="71"/>
      <c r="AE31" s="71">
        <v>2</v>
      </c>
      <c r="AF31" s="71"/>
      <c r="AG31" s="71"/>
      <c r="AH31" s="71"/>
      <c r="AI31" s="71"/>
      <c r="AJ31" s="71"/>
      <c r="AK31" s="71"/>
      <c r="AL31" s="71"/>
      <c r="AM31" s="71"/>
      <c r="AN31" s="71">
        <v>1</v>
      </c>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v>4</v>
      </c>
      <c r="BN31" s="71"/>
      <c r="BO31" s="71"/>
      <c r="BP31" s="71"/>
      <c r="BQ31" s="71"/>
      <c r="BR31" s="71"/>
      <c r="BS31" s="71"/>
      <c r="BT31" s="71"/>
      <c r="BU31" s="71"/>
      <c r="BV31" s="71"/>
      <c r="BW31" s="71"/>
      <c r="BX31" s="71"/>
      <c r="BY31" s="71"/>
      <c r="BZ31" s="71"/>
      <c r="CA31" s="71"/>
      <c r="CB31" s="71"/>
      <c r="CC31" s="179"/>
      <c r="CD31" s="375">
        <f t="shared" si="1"/>
        <v>35</v>
      </c>
    </row>
    <row r="32" spans="1:82" ht="15.65" customHeight="1" x14ac:dyDescent="0.25">
      <c r="A32" s="61"/>
      <c r="B32" s="128"/>
      <c r="C32" s="127"/>
      <c r="D32" s="470"/>
      <c r="E32" s="470"/>
      <c r="F32" s="74"/>
      <c r="G32" s="75">
        <v>5</v>
      </c>
      <c r="H32" s="75"/>
      <c r="I32" s="75"/>
      <c r="J32" s="75"/>
      <c r="K32" s="75"/>
      <c r="L32" s="75"/>
      <c r="M32" s="75"/>
      <c r="N32" s="75"/>
      <c r="O32" s="24"/>
      <c r="P32" s="77"/>
      <c r="Q32" s="75"/>
      <c r="R32" s="75"/>
      <c r="S32" s="75"/>
      <c r="T32" s="75"/>
      <c r="U32" s="75"/>
      <c r="V32" s="75"/>
      <c r="W32" s="75">
        <v>16</v>
      </c>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v>1</v>
      </c>
      <c r="BC32" s="75"/>
      <c r="BD32" s="75"/>
      <c r="BE32" s="75"/>
      <c r="BF32" s="75"/>
      <c r="BG32" s="75"/>
      <c r="BH32" s="75"/>
      <c r="BI32" s="75"/>
      <c r="BJ32" s="75"/>
      <c r="BK32" s="75"/>
      <c r="BL32" s="75"/>
      <c r="BM32" s="75">
        <v>3</v>
      </c>
      <c r="BN32" s="75"/>
      <c r="BO32" s="75"/>
      <c r="BP32" s="75"/>
      <c r="BQ32" s="75"/>
      <c r="BR32" s="75"/>
      <c r="BS32" s="75"/>
      <c r="BT32" s="75"/>
      <c r="BU32" s="75"/>
      <c r="BV32" s="75"/>
      <c r="BW32" s="75"/>
      <c r="BX32" s="75"/>
      <c r="BY32" s="75"/>
      <c r="BZ32" s="75"/>
      <c r="CA32" s="75"/>
      <c r="CB32" s="75"/>
      <c r="CC32" s="180"/>
      <c r="CD32" s="374">
        <f t="shared" si="1"/>
        <v>25</v>
      </c>
    </row>
    <row r="33" spans="1:82" ht="15.65" customHeight="1" x14ac:dyDescent="0.25">
      <c r="A33" s="60">
        <v>13</v>
      </c>
      <c r="B33" s="117" t="s">
        <v>32</v>
      </c>
      <c r="C33" s="27" t="s">
        <v>33</v>
      </c>
      <c r="D33" s="469"/>
      <c r="E33" s="469"/>
      <c r="F33" s="70"/>
      <c r="G33" s="71"/>
      <c r="H33" s="71"/>
      <c r="I33" s="71"/>
      <c r="J33" s="71"/>
      <c r="K33" s="71"/>
      <c r="L33" s="71"/>
      <c r="M33" s="71"/>
      <c r="N33" s="73"/>
      <c r="O33" s="71"/>
      <c r="P33" s="22"/>
      <c r="Q33" s="71">
        <v>18</v>
      </c>
      <c r="R33" s="71"/>
      <c r="S33" s="71"/>
      <c r="T33" s="71"/>
      <c r="U33" s="71"/>
      <c r="V33" s="71"/>
      <c r="W33" s="71">
        <v>40</v>
      </c>
      <c r="X33" s="71">
        <v>2</v>
      </c>
      <c r="Y33" s="71"/>
      <c r="Z33" s="71"/>
      <c r="AA33" s="71"/>
      <c r="AB33" s="71"/>
      <c r="AC33" s="71">
        <v>8</v>
      </c>
      <c r="AD33" s="71"/>
      <c r="AE33" s="71">
        <v>6</v>
      </c>
      <c r="AF33" s="71">
        <v>17</v>
      </c>
      <c r="AG33" s="71"/>
      <c r="AH33" s="71"/>
      <c r="AI33" s="71"/>
      <c r="AJ33" s="71"/>
      <c r="AK33" s="71">
        <v>2</v>
      </c>
      <c r="AL33" s="71">
        <v>3</v>
      </c>
      <c r="AM33" s="71"/>
      <c r="AN33" s="71">
        <v>1</v>
      </c>
      <c r="AO33" s="71"/>
      <c r="AP33" s="71">
        <v>13</v>
      </c>
      <c r="AQ33" s="71"/>
      <c r="AR33" s="71"/>
      <c r="AS33" s="71"/>
      <c r="AT33" s="71"/>
      <c r="AU33" s="71"/>
      <c r="AV33" s="71"/>
      <c r="AW33" s="71"/>
      <c r="AX33" s="71"/>
      <c r="AY33" s="71"/>
      <c r="AZ33" s="71"/>
      <c r="BA33" s="71"/>
      <c r="BB33" s="71">
        <v>57</v>
      </c>
      <c r="BC33" s="71"/>
      <c r="BD33" s="71">
        <v>5</v>
      </c>
      <c r="BE33" s="71"/>
      <c r="BF33" s="71"/>
      <c r="BG33" s="71"/>
      <c r="BH33" s="71">
        <v>1</v>
      </c>
      <c r="BI33" s="71"/>
      <c r="BJ33" s="71"/>
      <c r="BK33" s="71"/>
      <c r="BL33" s="71"/>
      <c r="BM33" s="71"/>
      <c r="BN33" s="71"/>
      <c r="BO33" s="71"/>
      <c r="BP33" s="71"/>
      <c r="BQ33" s="71"/>
      <c r="BR33" s="71"/>
      <c r="BS33" s="71"/>
      <c r="BT33" s="71"/>
      <c r="BU33" s="71"/>
      <c r="BV33" s="71"/>
      <c r="BW33" s="71">
        <v>140</v>
      </c>
      <c r="BX33" s="71">
        <v>1</v>
      </c>
      <c r="BY33" s="71"/>
      <c r="BZ33" s="71"/>
      <c r="CA33" s="71"/>
      <c r="CB33" s="71"/>
      <c r="CC33" s="179"/>
      <c r="CD33" s="375">
        <f t="shared" si="1"/>
        <v>314</v>
      </c>
    </row>
    <row r="34" spans="1:82" ht="15.65" customHeight="1" x14ac:dyDescent="0.25">
      <c r="A34" s="61"/>
      <c r="B34" s="128"/>
      <c r="C34" s="127"/>
      <c r="D34" s="470"/>
      <c r="E34" s="470"/>
      <c r="F34" s="74"/>
      <c r="G34" s="75">
        <v>5</v>
      </c>
      <c r="H34" s="75"/>
      <c r="I34" s="75"/>
      <c r="J34" s="75"/>
      <c r="K34" s="75">
        <v>6</v>
      </c>
      <c r="L34" s="75"/>
      <c r="M34" s="75"/>
      <c r="N34" s="77"/>
      <c r="O34" s="75"/>
      <c r="P34" s="24"/>
      <c r="Q34" s="75">
        <v>12</v>
      </c>
      <c r="R34" s="75"/>
      <c r="S34" s="77"/>
      <c r="T34" s="75"/>
      <c r="U34" s="75"/>
      <c r="V34" s="75"/>
      <c r="W34" s="75">
        <v>27</v>
      </c>
      <c r="X34" s="75"/>
      <c r="Y34" s="75"/>
      <c r="Z34" s="75"/>
      <c r="AA34" s="75"/>
      <c r="AB34" s="75"/>
      <c r="AC34" s="75">
        <v>1</v>
      </c>
      <c r="AD34" s="75"/>
      <c r="AE34" s="75">
        <v>9</v>
      </c>
      <c r="AF34" s="75">
        <v>5</v>
      </c>
      <c r="AG34" s="75"/>
      <c r="AH34" s="75"/>
      <c r="AI34" s="75"/>
      <c r="AJ34" s="75"/>
      <c r="AK34" s="75">
        <v>2</v>
      </c>
      <c r="AL34" s="75"/>
      <c r="AM34" s="75"/>
      <c r="AN34" s="75">
        <v>3</v>
      </c>
      <c r="AO34" s="75"/>
      <c r="AP34" s="75">
        <v>2</v>
      </c>
      <c r="AQ34" s="75"/>
      <c r="AR34" s="75"/>
      <c r="AS34" s="75"/>
      <c r="AT34" s="75"/>
      <c r="AU34" s="75"/>
      <c r="AV34" s="75">
        <v>2</v>
      </c>
      <c r="AW34" s="75"/>
      <c r="AX34" s="75"/>
      <c r="AY34" s="75"/>
      <c r="AZ34" s="75"/>
      <c r="BA34" s="75"/>
      <c r="BB34" s="75">
        <v>29</v>
      </c>
      <c r="BC34" s="75"/>
      <c r="BD34" s="75">
        <v>2</v>
      </c>
      <c r="BE34" s="75"/>
      <c r="BF34" s="75"/>
      <c r="BG34" s="75"/>
      <c r="BH34" s="75"/>
      <c r="BI34" s="75"/>
      <c r="BJ34" s="75"/>
      <c r="BK34" s="75"/>
      <c r="BL34" s="75"/>
      <c r="BM34" s="75"/>
      <c r="BN34" s="75"/>
      <c r="BO34" s="75"/>
      <c r="BP34" s="75"/>
      <c r="BQ34" s="75"/>
      <c r="BR34" s="75"/>
      <c r="BS34" s="75"/>
      <c r="BT34" s="75"/>
      <c r="BU34" s="75"/>
      <c r="BV34" s="75"/>
      <c r="BW34" s="75">
        <v>125</v>
      </c>
      <c r="BX34" s="75"/>
      <c r="BY34" s="75"/>
      <c r="BZ34" s="75"/>
      <c r="CA34" s="75"/>
      <c r="CB34" s="75"/>
      <c r="CC34" s="180"/>
      <c r="CD34" s="374">
        <f t="shared" si="1"/>
        <v>230</v>
      </c>
    </row>
    <row r="35" spans="1:82" ht="15.65" customHeight="1" x14ac:dyDescent="0.25">
      <c r="A35" s="60">
        <v>14</v>
      </c>
      <c r="B35" s="117" t="s">
        <v>34</v>
      </c>
      <c r="C35" s="17" t="s">
        <v>35</v>
      </c>
      <c r="D35" s="469"/>
      <c r="E35" s="469"/>
      <c r="F35" s="70"/>
      <c r="G35" s="71"/>
      <c r="H35" s="71">
        <v>1</v>
      </c>
      <c r="I35" s="71"/>
      <c r="J35" s="71"/>
      <c r="K35" s="71">
        <v>2</v>
      </c>
      <c r="L35" s="71"/>
      <c r="M35" s="71"/>
      <c r="N35" s="71"/>
      <c r="O35" s="71"/>
      <c r="P35" s="71"/>
      <c r="Q35" s="22"/>
      <c r="R35" s="73"/>
      <c r="S35" s="71"/>
      <c r="T35" s="71"/>
      <c r="U35" s="71"/>
      <c r="V35" s="71"/>
      <c r="W35" s="71">
        <v>4</v>
      </c>
      <c r="X35" s="71"/>
      <c r="Y35" s="71"/>
      <c r="Z35" s="71"/>
      <c r="AA35" s="71"/>
      <c r="AB35" s="71"/>
      <c r="AC35" s="71">
        <v>2</v>
      </c>
      <c r="AD35" s="71"/>
      <c r="AE35" s="71"/>
      <c r="AF35" s="71">
        <v>5</v>
      </c>
      <c r="AG35" s="71"/>
      <c r="AH35" s="71"/>
      <c r="AI35" s="71"/>
      <c r="AJ35" s="71"/>
      <c r="AK35" s="71"/>
      <c r="AL35" s="71"/>
      <c r="AM35" s="71"/>
      <c r="AN35" s="71">
        <v>5</v>
      </c>
      <c r="AO35" s="71"/>
      <c r="AP35" s="71"/>
      <c r="AQ35" s="71"/>
      <c r="AR35" s="71"/>
      <c r="AS35" s="71"/>
      <c r="AT35" s="71"/>
      <c r="AU35" s="71"/>
      <c r="AV35" s="71"/>
      <c r="AW35" s="71"/>
      <c r="AX35" s="71"/>
      <c r="AY35" s="71"/>
      <c r="AZ35" s="71"/>
      <c r="BA35" s="71"/>
      <c r="BB35" s="71">
        <v>20</v>
      </c>
      <c r="BC35" s="71"/>
      <c r="BD35" s="71">
        <v>2</v>
      </c>
      <c r="BE35" s="71"/>
      <c r="BF35" s="71"/>
      <c r="BG35" s="71"/>
      <c r="BH35" s="71">
        <v>1</v>
      </c>
      <c r="BI35" s="71"/>
      <c r="BJ35" s="71"/>
      <c r="BK35" s="71"/>
      <c r="BL35" s="71"/>
      <c r="BM35" s="71"/>
      <c r="BN35" s="71"/>
      <c r="BO35" s="71"/>
      <c r="BP35" s="71"/>
      <c r="BQ35" s="71"/>
      <c r="BR35" s="71"/>
      <c r="BS35" s="71"/>
      <c r="BT35" s="71"/>
      <c r="BU35" s="71"/>
      <c r="BV35" s="71"/>
      <c r="BW35" s="71">
        <v>3</v>
      </c>
      <c r="BX35" s="71"/>
      <c r="BY35" s="71"/>
      <c r="BZ35" s="71"/>
      <c r="CA35" s="71"/>
      <c r="CB35" s="71"/>
      <c r="CC35" s="179"/>
      <c r="CD35" s="375">
        <f t="shared" si="1"/>
        <v>45</v>
      </c>
    </row>
    <row r="36" spans="1:82" ht="15.65" customHeight="1" x14ac:dyDescent="0.25">
      <c r="A36" s="61"/>
      <c r="B36" s="128"/>
      <c r="C36" s="127"/>
      <c r="D36" s="470"/>
      <c r="E36" s="470"/>
      <c r="F36" s="74"/>
      <c r="G36" s="75"/>
      <c r="H36" s="75">
        <v>1</v>
      </c>
      <c r="I36" s="75"/>
      <c r="J36" s="75"/>
      <c r="K36" s="75"/>
      <c r="L36" s="75"/>
      <c r="M36" s="75">
        <v>1</v>
      </c>
      <c r="N36" s="75">
        <v>1</v>
      </c>
      <c r="O36" s="75"/>
      <c r="P36" s="75"/>
      <c r="Q36" s="24"/>
      <c r="R36" s="77"/>
      <c r="S36" s="75"/>
      <c r="T36" s="75"/>
      <c r="U36" s="75"/>
      <c r="V36" s="75"/>
      <c r="W36" s="75">
        <v>11</v>
      </c>
      <c r="X36" s="75"/>
      <c r="Y36" s="75"/>
      <c r="Z36" s="75"/>
      <c r="AA36" s="75"/>
      <c r="AB36" s="75"/>
      <c r="AC36" s="75">
        <v>2</v>
      </c>
      <c r="AD36" s="75"/>
      <c r="AE36" s="75">
        <v>2</v>
      </c>
      <c r="AF36" s="75">
        <v>2</v>
      </c>
      <c r="AG36" s="75"/>
      <c r="AH36" s="75"/>
      <c r="AI36" s="75"/>
      <c r="AJ36" s="75"/>
      <c r="AK36" s="75"/>
      <c r="AL36" s="75"/>
      <c r="AM36" s="75"/>
      <c r="AN36" s="75">
        <v>7</v>
      </c>
      <c r="AO36" s="75"/>
      <c r="AP36" s="75"/>
      <c r="AQ36" s="75"/>
      <c r="AR36" s="75"/>
      <c r="AS36" s="75"/>
      <c r="AT36" s="75"/>
      <c r="AU36" s="75"/>
      <c r="AV36" s="75"/>
      <c r="AW36" s="75"/>
      <c r="AX36" s="75"/>
      <c r="AY36" s="75"/>
      <c r="AZ36" s="75"/>
      <c r="BA36" s="75"/>
      <c r="BB36" s="75">
        <v>14</v>
      </c>
      <c r="BC36" s="75"/>
      <c r="BD36" s="75">
        <v>2</v>
      </c>
      <c r="BE36" s="75"/>
      <c r="BF36" s="75"/>
      <c r="BG36" s="75"/>
      <c r="BH36" s="75">
        <v>1</v>
      </c>
      <c r="BI36" s="75"/>
      <c r="BJ36" s="75"/>
      <c r="BK36" s="75"/>
      <c r="BL36" s="75"/>
      <c r="BM36" s="75"/>
      <c r="BN36" s="75"/>
      <c r="BO36" s="75"/>
      <c r="BP36" s="75"/>
      <c r="BQ36" s="75"/>
      <c r="BR36" s="75"/>
      <c r="BS36" s="75"/>
      <c r="BT36" s="75"/>
      <c r="BU36" s="75"/>
      <c r="BV36" s="75"/>
      <c r="BW36" s="75">
        <v>5</v>
      </c>
      <c r="BX36" s="75"/>
      <c r="BY36" s="75"/>
      <c r="BZ36" s="75"/>
      <c r="CA36" s="75"/>
      <c r="CB36" s="75"/>
      <c r="CC36" s="180"/>
      <c r="CD36" s="374">
        <f t="shared" si="1"/>
        <v>49</v>
      </c>
    </row>
    <row r="37" spans="1:82" ht="15.65" customHeight="1" x14ac:dyDescent="0.25">
      <c r="A37" s="60">
        <v>15</v>
      </c>
      <c r="B37" s="117" t="s">
        <v>36</v>
      </c>
      <c r="C37" s="17" t="s">
        <v>205</v>
      </c>
      <c r="D37" s="469"/>
      <c r="E37" s="469"/>
      <c r="F37" s="70"/>
      <c r="G37" s="71"/>
      <c r="H37" s="71">
        <v>2</v>
      </c>
      <c r="I37" s="71"/>
      <c r="J37" s="71"/>
      <c r="K37" s="71"/>
      <c r="L37" s="71"/>
      <c r="M37" s="71"/>
      <c r="N37" s="71">
        <v>1</v>
      </c>
      <c r="O37" s="71"/>
      <c r="P37" s="71"/>
      <c r="Q37" s="71"/>
      <c r="R37" s="22"/>
      <c r="S37" s="71">
        <v>1</v>
      </c>
      <c r="T37" s="71"/>
      <c r="U37" s="71"/>
      <c r="V37" s="73"/>
      <c r="W37" s="71">
        <v>2</v>
      </c>
      <c r="X37" s="71"/>
      <c r="Y37" s="71"/>
      <c r="Z37" s="71"/>
      <c r="AA37" s="71"/>
      <c r="AB37" s="71"/>
      <c r="AC37" s="71">
        <v>3</v>
      </c>
      <c r="AD37" s="71"/>
      <c r="AE37" s="71">
        <v>17</v>
      </c>
      <c r="AF37" s="71">
        <v>1</v>
      </c>
      <c r="AG37" s="71"/>
      <c r="AH37" s="71"/>
      <c r="AI37" s="71"/>
      <c r="AJ37" s="71"/>
      <c r="AK37" s="71"/>
      <c r="AL37" s="71">
        <v>5</v>
      </c>
      <c r="AM37" s="71"/>
      <c r="AN37" s="71">
        <v>7</v>
      </c>
      <c r="AO37" s="71"/>
      <c r="AP37" s="71">
        <v>3</v>
      </c>
      <c r="AQ37" s="71"/>
      <c r="AR37" s="71"/>
      <c r="AS37" s="71"/>
      <c r="AT37" s="71"/>
      <c r="AU37" s="71"/>
      <c r="AV37" s="71"/>
      <c r="AW37" s="71"/>
      <c r="AX37" s="71"/>
      <c r="AY37" s="71"/>
      <c r="AZ37" s="71">
        <v>1</v>
      </c>
      <c r="BA37" s="71"/>
      <c r="BB37" s="71">
        <v>6</v>
      </c>
      <c r="BC37" s="71"/>
      <c r="BD37" s="71">
        <v>5</v>
      </c>
      <c r="BE37" s="71"/>
      <c r="BF37" s="71"/>
      <c r="BG37" s="71"/>
      <c r="BH37" s="71"/>
      <c r="BI37" s="71"/>
      <c r="BJ37" s="71"/>
      <c r="BK37" s="71"/>
      <c r="BL37" s="71"/>
      <c r="BM37" s="71"/>
      <c r="BN37" s="71"/>
      <c r="BO37" s="71"/>
      <c r="BP37" s="71"/>
      <c r="BQ37" s="71"/>
      <c r="BR37" s="71"/>
      <c r="BS37" s="71">
        <v>1</v>
      </c>
      <c r="BT37" s="71"/>
      <c r="BU37" s="71"/>
      <c r="BV37" s="71"/>
      <c r="BW37" s="71">
        <v>19</v>
      </c>
      <c r="BX37" s="71"/>
      <c r="BY37" s="71"/>
      <c r="BZ37" s="71"/>
      <c r="CA37" s="71"/>
      <c r="CB37" s="71">
        <v>2</v>
      </c>
      <c r="CC37" s="179"/>
      <c r="CD37" s="375">
        <f t="shared" si="1"/>
        <v>76</v>
      </c>
    </row>
    <row r="38" spans="1:82" ht="15.65" customHeight="1" x14ac:dyDescent="0.25">
      <c r="A38" s="61"/>
      <c r="B38" s="128"/>
      <c r="C38" s="127"/>
      <c r="D38" s="470"/>
      <c r="E38" s="470"/>
      <c r="F38" s="74"/>
      <c r="G38" s="75"/>
      <c r="H38" s="75"/>
      <c r="I38" s="75"/>
      <c r="J38" s="75"/>
      <c r="K38" s="75"/>
      <c r="L38" s="75"/>
      <c r="M38" s="75"/>
      <c r="N38" s="75">
        <v>3</v>
      </c>
      <c r="O38" s="75"/>
      <c r="P38" s="75">
        <v>2</v>
      </c>
      <c r="Q38" s="75"/>
      <c r="R38" s="24"/>
      <c r="S38" s="75">
        <v>1</v>
      </c>
      <c r="T38" s="75"/>
      <c r="U38" s="75"/>
      <c r="V38" s="77">
        <v>6</v>
      </c>
      <c r="W38" s="75">
        <v>10</v>
      </c>
      <c r="X38" s="75"/>
      <c r="Y38" s="75"/>
      <c r="Z38" s="75"/>
      <c r="AA38" s="75"/>
      <c r="AB38" s="75"/>
      <c r="AC38" s="75">
        <v>7</v>
      </c>
      <c r="AD38" s="75"/>
      <c r="AE38" s="75">
        <v>16</v>
      </c>
      <c r="AF38" s="75">
        <v>2</v>
      </c>
      <c r="AG38" s="75"/>
      <c r="AH38" s="75"/>
      <c r="AI38" s="75"/>
      <c r="AJ38" s="75"/>
      <c r="AK38" s="75"/>
      <c r="AL38" s="75">
        <v>2</v>
      </c>
      <c r="AM38" s="75"/>
      <c r="AN38" s="75">
        <v>4</v>
      </c>
      <c r="AO38" s="75"/>
      <c r="AP38" s="75">
        <v>2</v>
      </c>
      <c r="AQ38" s="75"/>
      <c r="AR38" s="75"/>
      <c r="AS38" s="75"/>
      <c r="AT38" s="75"/>
      <c r="AU38" s="75"/>
      <c r="AV38" s="75"/>
      <c r="AW38" s="75"/>
      <c r="AX38" s="75"/>
      <c r="AY38" s="75"/>
      <c r="AZ38" s="75"/>
      <c r="BA38" s="75"/>
      <c r="BB38" s="75">
        <v>8</v>
      </c>
      <c r="BC38" s="75"/>
      <c r="BD38" s="75">
        <v>5</v>
      </c>
      <c r="BE38" s="75"/>
      <c r="BF38" s="75"/>
      <c r="BG38" s="75"/>
      <c r="BH38" s="75"/>
      <c r="BI38" s="75"/>
      <c r="BJ38" s="75"/>
      <c r="BK38" s="75"/>
      <c r="BL38" s="75"/>
      <c r="BM38" s="75"/>
      <c r="BN38" s="75"/>
      <c r="BO38" s="75"/>
      <c r="BP38" s="75"/>
      <c r="BQ38" s="75"/>
      <c r="BR38" s="75"/>
      <c r="BS38" s="75"/>
      <c r="BT38" s="75"/>
      <c r="BU38" s="75"/>
      <c r="BV38" s="75"/>
      <c r="BW38" s="75">
        <v>15</v>
      </c>
      <c r="BX38" s="75"/>
      <c r="BY38" s="75"/>
      <c r="BZ38" s="75"/>
      <c r="CA38" s="75"/>
      <c r="CB38" s="75">
        <v>2</v>
      </c>
      <c r="CC38" s="180"/>
      <c r="CD38" s="374">
        <f t="shared" si="1"/>
        <v>85</v>
      </c>
    </row>
    <row r="39" spans="1:82" ht="15.65" customHeight="1" x14ac:dyDescent="0.25">
      <c r="A39" s="60">
        <v>16</v>
      </c>
      <c r="B39" s="117" t="s">
        <v>38</v>
      </c>
      <c r="C39" s="17" t="s">
        <v>39</v>
      </c>
      <c r="D39" s="469"/>
      <c r="E39" s="469"/>
      <c r="F39" s="70"/>
      <c r="G39" s="71">
        <v>2</v>
      </c>
      <c r="H39" s="71">
        <v>2</v>
      </c>
      <c r="I39" s="71"/>
      <c r="J39" s="71"/>
      <c r="K39" s="71"/>
      <c r="L39" s="71"/>
      <c r="M39" s="71"/>
      <c r="N39" s="71"/>
      <c r="O39" s="71"/>
      <c r="P39" s="71"/>
      <c r="Q39" s="71">
        <v>23</v>
      </c>
      <c r="R39" s="71"/>
      <c r="S39" s="22"/>
      <c r="T39" s="71">
        <v>12</v>
      </c>
      <c r="U39" s="71"/>
      <c r="V39" s="73"/>
      <c r="W39" s="71">
        <v>41</v>
      </c>
      <c r="X39" s="71"/>
      <c r="Y39" s="71"/>
      <c r="Z39" s="71"/>
      <c r="AA39" s="71"/>
      <c r="AB39" s="71"/>
      <c r="AC39" s="71">
        <v>4</v>
      </c>
      <c r="AD39" s="71"/>
      <c r="AE39" s="71">
        <v>58</v>
      </c>
      <c r="AF39" s="71">
        <v>14</v>
      </c>
      <c r="AG39" s="71"/>
      <c r="AH39" s="71"/>
      <c r="AI39" s="71"/>
      <c r="AJ39" s="71">
        <v>13</v>
      </c>
      <c r="AK39" s="71"/>
      <c r="AL39" s="71">
        <v>7</v>
      </c>
      <c r="AM39" s="71"/>
      <c r="AN39" s="71">
        <v>6</v>
      </c>
      <c r="AO39" s="71"/>
      <c r="AP39" s="71">
        <v>76</v>
      </c>
      <c r="AQ39" s="71"/>
      <c r="AR39" s="71"/>
      <c r="AS39" s="71">
        <v>1</v>
      </c>
      <c r="AT39" s="71"/>
      <c r="AU39" s="71"/>
      <c r="AV39" s="71"/>
      <c r="AW39" s="71"/>
      <c r="AX39" s="71"/>
      <c r="AY39" s="71"/>
      <c r="AZ39" s="71">
        <v>1</v>
      </c>
      <c r="BA39" s="71"/>
      <c r="BB39" s="71">
        <v>178</v>
      </c>
      <c r="BC39" s="71"/>
      <c r="BD39" s="71">
        <v>7</v>
      </c>
      <c r="BE39" s="71"/>
      <c r="BF39" s="71"/>
      <c r="BG39" s="71"/>
      <c r="BH39" s="71"/>
      <c r="BI39" s="71"/>
      <c r="BJ39" s="71"/>
      <c r="BK39" s="71"/>
      <c r="BL39" s="71"/>
      <c r="BM39" s="71"/>
      <c r="BN39" s="71"/>
      <c r="BO39" s="71"/>
      <c r="BP39" s="71"/>
      <c r="BQ39" s="71"/>
      <c r="BR39" s="71"/>
      <c r="BS39" s="71"/>
      <c r="BT39" s="71"/>
      <c r="BU39" s="71"/>
      <c r="BV39" s="71"/>
      <c r="BW39" s="71">
        <v>49</v>
      </c>
      <c r="BX39" s="71"/>
      <c r="BY39" s="71"/>
      <c r="BZ39" s="71"/>
      <c r="CA39" s="71"/>
      <c r="CB39" s="71"/>
      <c r="CC39" s="179">
        <v>41</v>
      </c>
      <c r="CD39" s="375">
        <f t="shared" si="1"/>
        <v>535</v>
      </c>
    </row>
    <row r="40" spans="1:82" ht="15.65" customHeight="1" x14ac:dyDescent="0.25">
      <c r="A40" s="61"/>
      <c r="B40" s="128"/>
      <c r="C40" s="127"/>
      <c r="D40" s="471"/>
      <c r="E40" s="471"/>
      <c r="F40" s="80"/>
      <c r="G40" s="81"/>
      <c r="H40" s="81">
        <v>10</v>
      </c>
      <c r="I40" s="81"/>
      <c r="J40" s="81"/>
      <c r="K40" s="81"/>
      <c r="L40" s="81"/>
      <c r="M40" s="81"/>
      <c r="N40" s="81"/>
      <c r="O40" s="81"/>
      <c r="P40" s="81">
        <v>1</v>
      </c>
      <c r="Q40" s="81">
        <v>52</v>
      </c>
      <c r="R40" s="81"/>
      <c r="S40" s="24"/>
      <c r="T40" s="81"/>
      <c r="U40" s="81"/>
      <c r="V40" s="82"/>
      <c r="W40" s="81">
        <v>54</v>
      </c>
      <c r="X40" s="81"/>
      <c r="Y40" s="81"/>
      <c r="Z40" s="81"/>
      <c r="AA40" s="81"/>
      <c r="AB40" s="81"/>
      <c r="AC40" s="81">
        <v>3</v>
      </c>
      <c r="AD40" s="81"/>
      <c r="AE40" s="81">
        <v>42</v>
      </c>
      <c r="AF40" s="81"/>
      <c r="AG40" s="81"/>
      <c r="AH40" s="81"/>
      <c r="AI40" s="81"/>
      <c r="AJ40" s="81"/>
      <c r="AK40" s="81"/>
      <c r="AL40" s="81">
        <v>3</v>
      </c>
      <c r="AM40" s="81"/>
      <c r="AN40" s="81">
        <v>4</v>
      </c>
      <c r="AO40" s="81"/>
      <c r="AP40" s="81">
        <v>10</v>
      </c>
      <c r="AQ40" s="81"/>
      <c r="AR40" s="81"/>
      <c r="AS40" s="81"/>
      <c r="AT40" s="81"/>
      <c r="AU40" s="81"/>
      <c r="AV40" s="81"/>
      <c r="AW40" s="81"/>
      <c r="AX40" s="81"/>
      <c r="AY40" s="81"/>
      <c r="AZ40" s="81"/>
      <c r="BA40" s="81"/>
      <c r="BB40" s="81">
        <v>80</v>
      </c>
      <c r="BC40" s="81"/>
      <c r="BD40" s="81"/>
      <c r="BE40" s="81"/>
      <c r="BF40" s="81"/>
      <c r="BG40" s="81">
        <v>15</v>
      </c>
      <c r="BH40" s="81"/>
      <c r="BI40" s="81"/>
      <c r="BJ40" s="81"/>
      <c r="BK40" s="81"/>
      <c r="BL40" s="81"/>
      <c r="BM40" s="81"/>
      <c r="BN40" s="81"/>
      <c r="BO40" s="81"/>
      <c r="BP40" s="81"/>
      <c r="BQ40" s="81"/>
      <c r="BR40" s="81"/>
      <c r="BS40" s="81"/>
      <c r="BT40" s="81"/>
      <c r="BU40" s="81"/>
      <c r="BV40" s="81"/>
      <c r="BW40" s="81">
        <v>65</v>
      </c>
      <c r="BX40" s="81"/>
      <c r="BY40" s="81"/>
      <c r="BZ40" s="81"/>
      <c r="CA40" s="81"/>
      <c r="CB40" s="81"/>
      <c r="CC40" s="181"/>
      <c r="CD40" s="374">
        <f t="shared" si="1"/>
        <v>339</v>
      </c>
    </row>
    <row r="41" spans="1:82" ht="15.65" customHeight="1" x14ac:dyDescent="0.25">
      <c r="A41" s="60">
        <v>17</v>
      </c>
      <c r="B41" s="117" t="s">
        <v>40</v>
      </c>
      <c r="C41" s="17" t="s">
        <v>41</v>
      </c>
      <c r="D41" s="469"/>
      <c r="E41" s="469"/>
      <c r="F41" s="70"/>
      <c r="G41" s="71"/>
      <c r="H41" s="71"/>
      <c r="I41" s="71"/>
      <c r="J41" s="71"/>
      <c r="K41" s="71"/>
      <c r="L41" s="71"/>
      <c r="M41" s="71"/>
      <c r="N41" s="71"/>
      <c r="O41" s="71"/>
      <c r="P41" s="71">
        <v>5</v>
      </c>
      <c r="Q41" s="71"/>
      <c r="R41" s="71"/>
      <c r="S41" s="71"/>
      <c r="T41" s="22"/>
      <c r="U41" s="71"/>
      <c r="V41" s="73"/>
      <c r="W41" s="71">
        <v>6</v>
      </c>
      <c r="X41" s="71"/>
      <c r="Y41" s="71"/>
      <c r="Z41" s="71">
        <v>2</v>
      </c>
      <c r="AA41" s="71"/>
      <c r="AB41" s="71"/>
      <c r="AC41" s="71">
        <v>7</v>
      </c>
      <c r="AD41" s="71"/>
      <c r="AE41" s="71">
        <v>3</v>
      </c>
      <c r="AF41" s="71">
        <v>7</v>
      </c>
      <c r="AG41" s="71"/>
      <c r="AH41" s="71"/>
      <c r="AI41" s="71"/>
      <c r="AJ41" s="71"/>
      <c r="AK41" s="71">
        <v>3</v>
      </c>
      <c r="AL41" s="71">
        <v>14</v>
      </c>
      <c r="AM41" s="71"/>
      <c r="AN41" s="71"/>
      <c r="AO41" s="71"/>
      <c r="AP41" s="71"/>
      <c r="AQ41" s="71"/>
      <c r="AR41" s="71"/>
      <c r="AS41" s="71">
        <v>1</v>
      </c>
      <c r="AT41" s="71"/>
      <c r="AU41" s="71"/>
      <c r="AV41" s="71"/>
      <c r="AW41" s="71"/>
      <c r="AX41" s="71"/>
      <c r="AY41" s="71"/>
      <c r="AZ41" s="71">
        <v>1</v>
      </c>
      <c r="BA41" s="71"/>
      <c r="BB41" s="71">
        <v>70</v>
      </c>
      <c r="BC41" s="71"/>
      <c r="BD41" s="71"/>
      <c r="BE41" s="71"/>
      <c r="BF41" s="71"/>
      <c r="BG41" s="71"/>
      <c r="BH41" s="71"/>
      <c r="BI41" s="71"/>
      <c r="BJ41" s="71"/>
      <c r="BK41" s="71"/>
      <c r="BL41" s="71"/>
      <c r="BM41" s="71"/>
      <c r="BN41" s="71"/>
      <c r="BO41" s="71"/>
      <c r="BP41" s="71"/>
      <c r="BQ41" s="71"/>
      <c r="BR41" s="71"/>
      <c r="BS41" s="71"/>
      <c r="BT41" s="71"/>
      <c r="BU41" s="71"/>
      <c r="BV41" s="71"/>
      <c r="BW41" s="71">
        <v>24</v>
      </c>
      <c r="BX41" s="71">
        <v>1</v>
      </c>
      <c r="BY41" s="71"/>
      <c r="BZ41" s="71"/>
      <c r="CA41" s="71"/>
      <c r="CB41" s="71"/>
      <c r="CC41" s="179"/>
      <c r="CD41" s="375">
        <f t="shared" si="1"/>
        <v>144</v>
      </c>
    </row>
    <row r="42" spans="1:82" ht="15.65" customHeight="1" x14ac:dyDescent="0.25">
      <c r="A42" s="61"/>
      <c r="B42" s="128"/>
      <c r="C42" s="127"/>
      <c r="D42" s="470"/>
      <c r="E42" s="470"/>
      <c r="F42" s="74"/>
      <c r="G42" s="75"/>
      <c r="H42" s="75">
        <v>1</v>
      </c>
      <c r="I42" s="75"/>
      <c r="J42" s="75"/>
      <c r="K42" s="75">
        <v>1</v>
      </c>
      <c r="L42" s="75"/>
      <c r="M42" s="75"/>
      <c r="N42" s="75"/>
      <c r="O42" s="75"/>
      <c r="P42" s="75"/>
      <c r="Q42" s="75"/>
      <c r="R42" s="75"/>
      <c r="S42" s="75"/>
      <c r="T42" s="24"/>
      <c r="U42" s="75"/>
      <c r="V42" s="77"/>
      <c r="W42" s="75">
        <v>4</v>
      </c>
      <c r="X42" s="75"/>
      <c r="Y42" s="75"/>
      <c r="Z42" s="75"/>
      <c r="AA42" s="75"/>
      <c r="AB42" s="75"/>
      <c r="AC42" s="75">
        <v>7</v>
      </c>
      <c r="AD42" s="75"/>
      <c r="AE42" s="75"/>
      <c r="AF42" s="75"/>
      <c r="AG42" s="75"/>
      <c r="AH42" s="75"/>
      <c r="AI42" s="75"/>
      <c r="AJ42" s="75"/>
      <c r="AK42" s="75"/>
      <c r="AL42" s="75">
        <v>2</v>
      </c>
      <c r="AM42" s="75"/>
      <c r="AN42" s="75">
        <v>2</v>
      </c>
      <c r="AO42" s="75"/>
      <c r="AP42" s="75"/>
      <c r="AQ42" s="75"/>
      <c r="AR42" s="75"/>
      <c r="AS42" s="75"/>
      <c r="AT42" s="75"/>
      <c r="AU42" s="75"/>
      <c r="AV42" s="75"/>
      <c r="AW42" s="75"/>
      <c r="AX42" s="75"/>
      <c r="AY42" s="75"/>
      <c r="AZ42" s="75"/>
      <c r="BA42" s="75"/>
      <c r="BB42" s="75">
        <v>34</v>
      </c>
      <c r="BC42" s="75"/>
      <c r="BD42" s="75"/>
      <c r="BE42" s="75"/>
      <c r="BF42" s="75"/>
      <c r="BG42" s="75"/>
      <c r="BH42" s="75"/>
      <c r="BI42" s="75"/>
      <c r="BJ42" s="75"/>
      <c r="BK42" s="75"/>
      <c r="BL42" s="75"/>
      <c r="BM42" s="75"/>
      <c r="BN42" s="75"/>
      <c r="BO42" s="75"/>
      <c r="BP42" s="75"/>
      <c r="BQ42" s="75"/>
      <c r="BR42" s="75"/>
      <c r="BS42" s="75"/>
      <c r="BT42" s="75"/>
      <c r="BU42" s="75"/>
      <c r="BV42" s="75"/>
      <c r="BW42" s="75">
        <v>3</v>
      </c>
      <c r="BX42" s="75"/>
      <c r="BY42" s="75"/>
      <c r="BZ42" s="75"/>
      <c r="CA42" s="75"/>
      <c r="CB42" s="75"/>
      <c r="CC42" s="180"/>
      <c r="CD42" s="374">
        <f t="shared" si="1"/>
        <v>54</v>
      </c>
    </row>
    <row r="43" spans="1:82" ht="15.65" customHeight="1" x14ac:dyDescent="0.25">
      <c r="A43" s="62">
        <v>18</v>
      </c>
      <c r="B43" s="117" t="s">
        <v>44</v>
      </c>
      <c r="C43" s="17" t="s">
        <v>45</v>
      </c>
      <c r="D43" s="469"/>
      <c r="E43" s="469"/>
      <c r="F43" s="70"/>
      <c r="G43" s="71"/>
      <c r="H43" s="71">
        <v>1</v>
      </c>
      <c r="I43" s="71"/>
      <c r="J43" s="71"/>
      <c r="K43" s="71"/>
      <c r="L43" s="71"/>
      <c r="M43" s="71"/>
      <c r="N43" s="71"/>
      <c r="O43" s="71"/>
      <c r="P43" s="71"/>
      <c r="Q43" s="71"/>
      <c r="R43" s="71"/>
      <c r="S43" s="71"/>
      <c r="T43" s="71"/>
      <c r="U43" s="22"/>
      <c r="V43" s="73"/>
      <c r="W43" s="71"/>
      <c r="X43" s="71"/>
      <c r="Y43" s="71"/>
      <c r="Z43" s="71"/>
      <c r="AA43" s="71"/>
      <c r="AB43" s="71"/>
      <c r="AC43" s="71">
        <v>2</v>
      </c>
      <c r="AD43" s="71"/>
      <c r="AE43" s="71">
        <v>2</v>
      </c>
      <c r="AF43" s="71">
        <v>2</v>
      </c>
      <c r="AG43" s="71"/>
      <c r="AH43" s="71"/>
      <c r="AI43" s="71"/>
      <c r="AJ43" s="71"/>
      <c r="AK43" s="71"/>
      <c r="AL43" s="71">
        <v>1</v>
      </c>
      <c r="AM43" s="71"/>
      <c r="AN43" s="71">
        <v>1</v>
      </c>
      <c r="AO43" s="71"/>
      <c r="AP43" s="71"/>
      <c r="AQ43" s="71"/>
      <c r="AR43" s="71"/>
      <c r="AS43" s="71"/>
      <c r="AT43" s="71"/>
      <c r="AU43" s="71"/>
      <c r="AV43" s="71"/>
      <c r="AW43" s="71"/>
      <c r="AX43" s="71"/>
      <c r="AY43" s="71"/>
      <c r="AZ43" s="71">
        <v>1</v>
      </c>
      <c r="BA43" s="71"/>
      <c r="BB43" s="71"/>
      <c r="BC43" s="71"/>
      <c r="BD43" s="71"/>
      <c r="BE43" s="71"/>
      <c r="BF43" s="71"/>
      <c r="BG43" s="71"/>
      <c r="BH43" s="71"/>
      <c r="BI43" s="71"/>
      <c r="BJ43" s="71"/>
      <c r="BK43" s="71"/>
      <c r="BL43" s="71"/>
      <c r="BM43" s="71"/>
      <c r="BN43" s="71"/>
      <c r="BO43" s="71"/>
      <c r="BP43" s="71"/>
      <c r="BQ43" s="71"/>
      <c r="BR43" s="71"/>
      <c r="BS43" s="71"/>
      <c r="BT43" s="71"/>
      <c r="BU43" s="71"/>
      <c r="BV43" s="71"/>
      <c r="BW43" s="71">
        <v>3</v>
      </c>
      <c r="BX43" s="71"/>
      <c r="BY43" s="71"/>
      <c r="BZ43" s="71"/>
      <c r="CA43" s="71"/>
      <c r="CB43" s="71"/>
      <c r="CC43" s="179"/>
      <c r="CD43" s="375">
        <f t="shared" si="1"/>
        <v>13</v>
      </c>
    </row>
    <row r="44" spans="1:82" ht="15.65" customHeight="1" x14ac:dyDescent="0.25">
      <c r="A44" s="63"/>
      <c r="B44" s="128"/>
      <c r="C44" s="127"/>
      <c r="D44" s="470"/>
      <c r="E44" s="470"/>
      <c r="F44" s="74"/>
      <c r="G44" s="75"/>
      <c r="H44" s="75"/>
      <c r="I44" s="75"/>
      <c r="J44" s="75"/>
      <c r="K44" s="75"/>
      <c r="L44" s="75"/>
      <c r="M44" s="75"/>
      <c r="N44" s="75"/>
      <c r="O44" s="75"/>
      <c r="P44" s="75"/>
      <c r="Q44" s="75"/>
      <c r="R44" s="75"/>
      <c r="S44" s="75"/>
      <c r="T44" s="75"/>
      <c r="U44" s="24"/>
      <c r="V44" s="77"/>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180"/>
      <c r="CD44" s="374">
        <f t="shared" si="1"/>
        <v>0</v>
      </c>
    </row>
    <row r="45" spans="1:82" ht="15.65" customHeight="1" x14ac:dyDescent="0.25">
      <c r="A45" s="60">
        <v>19</v>
      </c>
      <c r="B45" s="117" t="s">
        <v>46</v>
      </c>
      <c r="C45" s="17" t="s">
        <v>47</v>
      </c>
      <c r="D45" s="469"/>
      <c r="E45" s="469"/>
      <c r="F45" s="70"/>
      <c r="G45" s="71"/>
      <c r="H45" s="71"/>
      <c r="I45" s="71"/>
      <c r="J45" s="71"/>
      <c r="K45" s="71"/>
      <c r="L45" s="71"/>
      <c r="M45" s="71"/>
      <c r="N45" s="71"/>
      <c r="O45" s="71"/>
      <c r="P45" s="71"/>
      <c r="Q45" s="71">
        <v>4</v>
      </c>
      <c r="R45" s="71"/>
      <c r="S45" s="71"/>
      <c r="T45" s="71"/>
      <c r="U45" s="71"/>
      <c r="V45" s="22"/>
      <c r="W45" s="71">
        <v>2</v>
      </c>
      <c r="X45" s="73">
        <v>2</v>
      </c>
      <c r="Y45" s="73"/>
      <c r="Z45" s="73"/>
      <c r="AA45" s="73"/>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179"/>
      <c r="CD45" s="375">
        <f t="shared" si="1"/>
        <v>8</v>
      </c>
    </row>
    <row r="46" spans="1:82" ht="15.65" customHeight="1" x14ac:dyDescent="0.25">
      <c r="A46" s="61"/>
      <c r="B46" s="128"/>
      <c r="C46" s="127" t="s">
        <v>48</v>
      </c>
      <c r="D46" s="470"/>
      <c r="E46" s="470"/>
      <c r="F46" s="74"/>
      <c r="G46" s="75">
        <v>1</v>
      </c>
      <c r="H46" s="75"/>
      <c r="I46" s="75"/>
      <c r="J46" s="75"/>
      <c r="K46" s="75"/>
      <c r="L46" s="75"/>
      <c r="M46" s="75"/>
      <c r="N46" s="75"/>
      <c r="O46" s="75"/>
      <c r="P46" s="75"/>
      <c r="Q46" s="75"/>
      <c r="R46" s="75"/>
      <c r="S46" s="75"/>
      <c r="T46" s="75"/>
      <c r="U46" s="75"/>
      <c r="V46" s="24"/>
      <c r="W46" s="75">
        <v>1</v>
      </c>
      <c r="X46" s="77">
        <v>5</v>
      </c>
      <c r="Y46" s="77"/>
      <c r="Z46" s="77"/>
      <c r="AA46" s="77"/>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v>2</v>
      </c>
      <c r="BR46" s="75"/>
      <c r="BS46" s="75"/>
      <c r="BT46" s="75"/>
      <c r="BU46" s="75"/>
      <c r="BV46" s="75"/>
      <c r="BW46" s="75"/>
      <c r="BX46" s="75"/>
      <c r="BY46" s="75"/>
      <c r="BZ46" s="75"/>
      <c r="CA46" s="75"/>
      <c r="CB46" s="75"/>
      <c r="CC46" s="180"/>
      <c r="CD46" s="374">
        <f t="shared" si="1"/>
        <v>9</v>
      </c>
    </row>
    <row r="47" spans="1:82" ht="15.65" customHeight="1" x14ac:dyDescent="0.25">
      <c r="A47" s="60">
        <v>20</v>
      </c>
      <c r="B47" s="117" t="s">
        <v>49</v>
      </c>
      <c r="C47" s="17" t="s">
        <v>206</v>
      </c>
      <c r="D47" s="469"/>
      <c r="E47" s="469"/>
      <c r="F47" s="70"/>
      <c r="G47" s="71">
        <v>1</v>
      </c>
      <c r="H47" s="71"/>
      <c r="I47" s="71"/>
      <c r="J47" s="71"/>
      <c r="K47" s="71">
        <v>2</v>
      </c>
      <c r="L47" s="71"/>
      <c r="M47" s="71"/>
      <c r="N47" s="71"/>
      <c r="O47" s="71"/>
      <c r="P47" s="71"/>
      <c r="Q47" s="71"/>
      <c r="R47" s="71"/>
      <c r="S47" s="71"/>
      <c r="T47" s="71"/>
      <c r="U47" s="71"/>
      <c r="V47" s="71"/>
      <c r="W47" s="22"/>
      <c r="X47" s="73"/>
      <c r="Y47" s="73"/>
      <c r="Z47" s="73"/>
      <c r="AA47" s="73"/>
      <c r="AB47" s="71"/>
      <c r="AC47" s="71"/>
      <c r="AD47" s="71"/>
      <c r="AE47" s="71"/>
      <c r="AF47" s="71">
        <v>1</v>
      </c>
      <c r="AG47" s="71"/>
      <c r="AH47" s="71"/>
      <c r="AI47" s="71"/>
      <c r="AJ47" s="71"/>
      <c r="AK47" s="71"/>
      <c r="AL47" s="71"/>
      <c r="AM47" s="71"/>
      <c r="AN47" s="71"/>
      <c r="AO47" s="71"/>
      <c r="AP47" s="71"/>
      <c r="AQ47" s="71"/>
      <c r="AR47" s="71"/>
      <c r="AS47" s="71"/>
      <c r="AT47" s="71"/>
      <c r="AU47" s="71"/>
      <c r="AV47" s="71"/>
      <c r="AW47" s="71"/>
      <c r="AX47" s="71"/>
      <c r="AY47" s="71"/>
      <c r="AZ47" s="71"/>
      <c r="BA47" s="71"/>
      <c r="BB47" s="71">
        <v>4</v>
      </c>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179"/>
      <c r="CD47" s="375">
        <f t="shared" si="1"/>
        <v>8</v>
      </c>
    </row>
    <row r="48" spans="1:82" ht="15.65" customHeight="1" x14ac:dyDescent="0.25">
      <c r="A48" s="61"/>
      <c r="B48" s="128"/>
      <c r="C48" s="127" t="s">
        <v>207</v>
      </c>
      <c r="D48" s="470"/>
      <c r="E48" s="470"/>
      <c r="F48" s="74"/>
      <c r="G48" s="75"/>
      <c r="H48" s="75"/>
      <c r="I48" s="75"/>
      <c r="J48" s="75"/>
      <c r="K48" s="75"/>
      <c r="L48" s="75"/>
      <c r="M48" s="75"/>
      <c r="N48" s="75"/>
      <c r="O48" s="75"/>
      <c r="P48" s="75"/>
      <c r="Q48" s="75"/>
      <c r="R48" s="75"/>
      <c r="S48" s="75"/>
      <c r="T48" s="75"/>
      <c r="U48" s="75"/>
      <c r="V48" s="75"/>
      <c r="W48" s="24"/>
      <c r="X48" s="77"/>
      <c r="Y48" s="77"/>
      <c r="Z48" s="77"/>
      <c r="AA48" s="77"/>
      <c r="AB48" s="75"/>
      <c r="AC48" s="75"/>
      <c r="AD48" s="75"/>
      <c r="AE48" s="75"/>
      <c r="AF48" s="75"/>
      <c r="AG48" s="75"/>
      <c r="AH48" s="75"/>
      <c r="AI48" s="75"/>
      <c r="AJ48" s="75"/>
      <c r="AK48" s="75"/>
      <c r="AL48" s="75"/>
      <c r="AM48" s="75"/>
      <c r="AN48" s="75">
        <v>1</v>
      </c>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180"/>
      <c r="CD48" s="374">
        <f t="shared" si="1"/>
        <v>1</v>
      </c>
    </row>
    <row r="49" spans="1:82" ht="15.65" customHeight="1" x14ac:dyDescent="0.25">
      <c r="A49" s="60">
        <v>21</v>
      </c>
      <c r="B49" s="117" t="s">
        <v>51</v>
      </c>
      <c r="C49" s="17" t="s">
        <v>208</v>
      </c>
      <c r="D49" s="469"/>
      <c r="E49" s="469"/>
      <c r="F49" s="70"/>
      <c r="G49" s="71"/>
      <c r="H49" s="71"/>
      <c r="I49" s="71"/>
      <c r="J49" s="71"/>
      <c r="K49" s="71"/>
      <c r="L49" s="71"/>
      <c r="M49" s="71"/>
      <c r="N49" s="71"/>
      <c r="O49" s="71"/>
      <c r="P49" s="71"/>
      <c r="Q49" s="71"/>
      <c r="R49" s="71"/>
      <c r="S49" s="71"/>
      <c r="T49" s="71"/>
      <c r="U49" s="71"/>
      <c r="V49" s="83"/>
      <c r="W49" s="71"/>
      <c r="X49" s="22"/>
      <c r="Y49" s="73"/>
      <c r="Z49" s="73"/>
      <c r="AA49" s="73"/>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v>2</v>
      </c>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179"/>
      <c r="CD49" s="375">
        <f t="shared" si="1"/>
        <v>2</v>
      </c>
    </row>
    <row r="50" spans="1:82" ht="15.65" customHeight="1" x14ac:dyDescent="0.25">
      <c r="A50" s="61"/>
      <c r="B50" s="128"/>
      <c r="C50" s="127" t="s">
        <v>209</v>
      </c>
      <c r="D50" s="470"/>
      <c r="E50" s="470"/>
      <c r="F50" s="74"/>
      <c r="G50" s="75"/>
      <c r="H50" s="75"/>
      <c r="I50" s="75"/>
      <c r="J50" s="75"/>
      <c r="K50" s="75"/>
      <c r="L50" s="75"/>
      <c r="M50" s="75"/>
      <c r="N50" s="75"/>
      <c r="O50" s="75"/>
      <c r="P50" s="75"/>
      <c r="Q50" s="75"/>
      <c r="R50" s="75"/>
      <c r="S50" s="75"/>
      <c r="T50" s="75"/>
      <c r="U50" s="75"/>
      <c r="V50" s="84"/>
      <c r="W50" s="75">
        <v>2</v>
      </c>
      <c r="X50" s="24"/>
      <c r="Y50" s="77"/>
      <c r="Z50" s="77"/>
      <c r="AA50" s="77"/>
      <c r="AB50" s="75"/>
      <c r="AC50" s="75"/>
      <c r="AD50" s="75"/>
      <c r="AE50" s="75"/>
      <c r="AF50" s="75">
        <v>1</v>
      </c>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180"/>
      <c r="CD50" s="374">
        <f t="shared" si="1"/>
        <v>3</v>
      </c>
    </row>
    <row r="51" spans="1:82" ht="15.65" hidden="1" customHeight="1" x14ac:dyDescent="0.25">
      <c r="A51" s="60">
        <v>22</v>
      </c>
      <c r="B51" s="117" t="s">
        <v>53</v>
      </c>
      <c r="C51" s="17" t="s">
        <v>210</v>
      </c>
      <c r="D51" s="469"/>
      <c r="E51" s="469"/>
      <c r="F51" s="70"/>
      <c r="G51" s="71"/>
      <c r="H51" s="71"/>
      <c r="I51" s="71"/>
      <c r="J51" s="71"/>
      <c r="K51" s="71"/>
      <c r="L51" s="71"/>
      <c r="M51" s="71"/>
      <c r="N51" s="71"/>
      <c r="O51" s="71"/>
      <c r="P51" s="71"/>
      <c r="Q51" s="71"/>
      <c r="R51" s="71"/>
      <c r="S51" s="71"/>
      <c r="T51" s="71"/>
      <c r="U51" s="71"/>
      <c r="V51" s="71"/>
      <c r="W51" s="83"/>
      <c r="X51" s="73"/>
      <c r="Y51" s="72"/>
      <c r="Z51" s="73"/>
      <c r="AA51" s="73"/>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179"/>
      <c r="CD51" s="375">
        <f t="shared" si="1"/>
        <v>0</v>
      </c>
    </row>
    <row r="52" spans="1:82" ht="15.65" hidden="1" customHeight="1" x14ac:dyDescent="0.25">
      <c r="A52" s="61"/>
      <c r="B52" s="128"/>
      <c r="C52" s="127" t="s">
        <v>211</v>
      </c>
      <c r="D52" s="470"/>
      <c r="E52" s="470"/>
      <c r="F52" s="74"/>
      <c r="G52" s="75"/>
      <c r="H52" s="75"/>
      <c r="I52" s="75"/>
      <c r="J52" s="75"/>
      <c r="K52" s="75"/>
      <c r="L52" s="75"/>
      <c r="M52" s="75"/>
      <c r="N52" s="75"/>
      <c r="O52" s="75"/>
      <c r="P52" s="75"/>
      <c r="Q52" s="75"/>
      <c r="R52" s="75"/>
      <c r="S52" s="75"/>
      <c r="T52" s="75"/>
      <c r="U52" s="75"/>
      <c r="V52" s="75"/>
      <c r="W52" s="84"/>
      <c r="X52" s="77"/>
      <c r="Y52" s="76"/>
      <c r="Z52" s="77"/>
      <c r="AA52" s="77"/>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180"/>
      <c r="CD52" s="374">
        <f t="shared" si="1"/>
        <v>0</v>
      </c>
    </row>
    <row r="53" spans="1:82" ht="15.65" customHeight="1" x14ac:dyDescent="0.25">
      <c r="A53" s="60">
        <v>23</v>
      </c>
      <c r="B53" s="117" t="s">
        <v>56</v>
      </c>
      <c r="C53" s="17" t="s">
        <v>212</v>
      </c>
      <c r="D53" s="469"/>
      <c r="E53" s="469"/>
      <c r="F53" s="70"/>
      <c r="G53" s="71"/>
      <c r="H53" s="71"/>
      <c r="I53" s="71"/>
      <c r="J53" s="71"/>
      <c r="K53" s="71"/>
      <c r="L53" s="71"/>
      <c r="M53" s="71"/>
      <c r="N53" s="71"/>
      <c r="O53" s="71"/>
      <c r="P53" s="71">
        <v>2</v>
      </c>
      <c r="Q53" s="71"/>
      <c r="R53" s="71"/>
      <c r="S53" s="71"/>
      <c r="T53" s="71"/>
      <c r="U53" s="71"/>
      <c r="V53" s="71"/>
      <c r="W53" s="83">
        <v>6</v>
      </c>
      <c r="X53" s="73"/>
      <c r="Y53" s="85"/>
      <c r="Z53" s="22"/>
      <c r="AA53" s="73"/>
      <c r="AB53" s="71"/>
      <c r="AC53" s="71">
        <v>5</v>
      </c>
      <c r="AD53" s="71"/>
      <c r="AE53" s="71">
        <v>7</v>
      </c>
      <c r="AF53" s="71">
        <v>5</v>
      </c>
      <c r="AG53" s="71"/>
      <c r="AH53" s="71"/>
      <c r="AI53" s="71"/>
      <c r="AJ53" s="71"/>
      <c r="AK53" s="71">
        <v>1</v>
      </c>
      <c r="AL53" s="71">
        <v>3</v>
      </c>
      <c r="AM53" s="71"/>
      <c r="AN53" s="71"/>
      <c r="AO53" s="71"/>
      <c r="AP53" s="71"/>
      <c r="AQ53" s="71"/>
      <c r="AR53" s="71"/>
      <c r="AS53" s="71">
        <v>1</v>
      </c>
      <c r="AT53" s="71"/>
      <c r="AU53" s="71"/>
      <c r="AV53" s="71"/>
      <c r="AW53" s="71"/>
      <c r="AX53" s="71"/>
      <c r="AY53" s="71"/>
      <c r="AZ53" s="71"/>
      <c r="BA53" s="71"/>
      <c r="BB53" s="71">
        <v>31</v>
      </c>
      <c r="BC53" s="71"/>
      <c r="BD53" s="71"/>
      <c r="BE53" s="71"/>
      <c r="BF53" s="71"/>
      <c r="BG53" s="71"/>
      <c r="BH53" s="71"/>
      <c r="BI53" s="71"/>
      <c r="BJ53" s="71"/>
      <c r="BK53" s="71"/>
      <c r="BL53" s="71"/>
      <c r="BM53" s="71"/>
      <c r="BN53" s="71"/>
      <c r="BO53" s="71"/>
      <c r="BP53" s="71"/>
      <c r="BQ53" s="71"/>
      <c r="BR53" s="71"/>
      <c r="BS53" s="71"/>
      <c r="BT53" s="71"/>
      <c r="BU53" s="71"/>
      <c r="BV53" s="71"/>
      <c r="BW53" s="71">
        <v>17</v>
      </c>
      <c r="BX53" s="71">
        <v>1</v>
      </c>
      <c r="BY53" s="71"/>
      <c r="BZ53" s="71"/>
      <c r="CA53" s="71"/>
      <c r="CB53" s="71"/>
      <c r="CC53" s="179">
        <v>3</v>
      </c>
      <c r="CD53" s="375">
        <f t="shared" ref="CD53:CD84" si="2">SUM(E53:CC53)</f>
        <v>82</v>
      </c>
    </row>
    <row r="54" spans="1:82" ht="15.65" customHeight="1" x14ac:dyDescent="0.25">
      <c r="A54" s="61"/>
      <c r="B54" s="128"/>
      <c r="C54" s="127"/>
      <c r="D54" s="470"/>
      <c r="E54" s="470"/>
      <c r="F54" s="74"/>
      <c r="G54" s="75"/>
      <c r="H54" s="75"/>
      <c r="I54" s="75"/>
      <c r="J54" s="75"/>
      <c r="K54" s="75"/>
      <c r="L54" s="75"/>
      <c r="M54" s="75"/>
      <c r="N54" s="75"/>
      <c r="O54" s="75"/>
      <c r="P54" s="75"/>
      <c r="Q54" s="75"/>
      <c r="R54" s="75"/>
      <c r="S54" s="75"/>
      <c r="T54" s="75"/>
      <c r="U54" s="75"/>
      <c r="V54" s="75"/>
      <c r="W54" s="84"/>
      <c r="X54" s="77"/>
      <c r="Y54" s="86"/>
      <c r="Z54" s="24"/>
      <c r="AA54" s="77"/>
      <c r="AB54" s="75"/>
      <c r="AC54" s="75"/>
      <c r="AD54" s="75"/>
      <c r="AE54" s="75"/>
      <c r="AF54" s="75">
        <v>2</v>
      </c>
      <c r="AG54" s="75"/>
      <c r="AH54" s="75"/>
      <c r="AI54" s="75"/>
      <c r="AJ54" s="75"/>
      <c r="AK54" s="75"/>
      <c r="AL54" s="75">
        <v>3</v>
      </c>
      <c r="AM54" s="75"/>
      <c r="AN54" s="75"/>
      <c r="AO54" s="75"/>
      <c r="AP54" s="75"/>
      <c r="AQ54" s="75"/>
      <c r="AR54" s="75"/>
      <c r="AS54" s="75">
        <v>2</v>
      </c>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v>1</v>
      </c>
      <c r="BX54" s="75"/>
      <c r="BY54" s="75"/>
      <c r="BZ54" s="75"/>
      <c r="CA54" s="75"/>
      <c r="CB54" s="75"/>
      <c r="CC54" s="180"/>
      <c r="CD54" s="374">
        <f t="shared" si="2"/>
        <v>8</v>
      </c>
    </row>
    <row r="55" spans="1:82" ht="15.65" customHeight="1" x14ac:dyDescent="0.25">
      <c r="A55" s="60">
        <v>24</v>
      </c>
      <c r="B55" s="117" t="s">
        <v>58</v>
      </c>
      <c r="C55" s="17" t="s">
        <v>59</v>
      </c>
      <c r="D55" s="469"/>
      <c r="E55" s="469"/>
      <c r="F55" s="70"/>
      <c r="G55" s="71"/>
      <c r="H55" s="71"/>
      <c r="I55" s="71"/>
      <c r="J55" s="71"/>
      <c r="K55" s="71"/>
      <c r="L55" s="71"/>
      <c r="M55" s="71"/>
      <c r="N55" s="71"/>
      <c r="O55" s="71"/>
      <c r="P55" s="71"/>
      <c r="Q55" s="71"/>
      <c r="R55" s="71"/>
      <c r="S55" s="71"/>
      <c r="T55" s="71"/>
      <c r="U55" s="71"/>
      <c r="V55" s="71"/>
      <c r="W55" s="71"/>
      <c r="X55" s="71"/>
      <c r="Y55" s="78"/>
      <c r="Z55" s="85"/>
      <c r="AA55" s="72"/>
      <c r="AB55" s="71"/>
      <c r="AC55" s="73"/>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179"/>
      <c r="CD55" s="375">
        <f t="shared" si="2"/>
        <v>0</v>
      </c>
    </row>
    <row r="56" spans="1:82" ht="15.65" customHeight="1" x14ac:dyDescent="0.25">
      <c r="B56" s="128"/>
      <c r="C56" s="127"/>
      <c r="D56" s="470"/>
      <c r="E56" s="470"/>
      <c r="F56" s="74"/>
      <c r="G56" s="75"/>
      <c r="H56" s="75"/>
      <c r="I56" s="75"/>
      <c r="J56" s="75"/>
      <c r="K56" s="75"/>
      <c r="L56" s="75"/>
      <c r="M56" s="75"/>
      <c r="N56" s="75"/>
      <c r="O56" s="75"/>
      <c r="P56" s="75"/>
      <c r="Q56" s="75"/>
      <c r="R56" s="75"/>
      <c r="S56" s="75"/>
      <c r="T56" s="75"/>
      <c r="U56" s="75"/>
      <c r="V56" s="75"/>
      <c r="W56" s="75">
        <v>1</v>
      </c>
      <c r="X56" s="75"/>
      <c r="Y56" s="79"/>
      <c r="Z56" s="86"/>
      <c r="AA56" s="76"/>
      <c r="AB56" s="75"/>
      <c r="AC56" s="77"/>
      <c r="AD56" s="75">
        <v>2</v>
      </c>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B56" s="75"/>
      <c r="CC56" s="180"/>
      <c r="CD56" s="374">
        <f t="shared" si="2"/>
        <v>3</v>
      </c>
    </row>
    <row r="57" spans="1:82" ht="15.65" customHeight="1" x14ac:dyDescent="0.25">
      <c r="A57" s="60">
        <v>25</v>
      </c>
      <c r="B57" s="117" t="s">
        <v>60</v>
      </c>
      <c r="C57" s="17" t="s">
        <v>61</v>
      </c>
      <c r="D57" s="469"/>
      <c r="E57" s="469"/>
      <c r="F57" s="70"/>
      <c r="G57" s="71"/>
      <c r="H57" s="71">
        <v>5</v>
      </c>
      <c r="I57" s="71"/>
      <c r="J57" s="71"/>
      <c r="K57" s="71"/>
      <c r="L57" s="71"/>
      <c r="M57" s="71"/>
      <c r="N57" s="71"/>
      <c r="O57" s="71"/>
      <c r="P57" s="71"/>
      <c r="Q57" s="71">
        <v>5</v>
      </c>
      <c r="R57" s="71"/>
      <c r="S57" s="71"/>
      <c r="T57" s="71"/>
      <c r="U57" s="71"/>
      <c r="V57" s="71"/>
      <c r="W57" s="71"/>
      <c r="X57" s="71"/>
      <c r="Y57" s="71"/>
      <c r="Z57" s="71"/>
      <c r="AA57" s="78"/>
      <c r="AB57" s="72"/>
      <c r="AC57" s="71"/>
      <c r="AD57" s="71"/>
      <c r="AE57" s="71">
        <v>3</v>
      </c>
      <c r="AF57" s="71">
        <v>16</v>
      </c>
      <c r="AG57" s="71"/>
      <c r="AH57" s="71"/>
      <c r="AI57" s="71"/>
      <c r="AJ57" s="71"/>
      <c r="AK57" s="71"/>
      <c r="AL57" s="71">
        <v>2</v>
      </c>
      <c r="AM57" s="71"/>
      <c r="AN57" s="71">
        <v>2</v>
      </c>
      <c r="AO57" s="71"/>
      <c r="AP57" s="71"/>
      <c r="AQ57" s="71"/>
      <c r="AR57" s="71"/>
      <c r="AS57" s="71"/>
      <c r="AT57" s="71"/>
      <c r="AU57" s="71"/>
      <c r="AV57" s="71"/>
      <c r="AW57" s="71"/>
      <c r="AX57" s="71"/>
      <c r="AY57" s="71"/>
      <c r="AZ57" s="71"/>
      <c r="BA57" s="71"/>
      <c r="BB57" s="71">
        <v>5</v>
      </c>
      <c r="BC57" s="71"/>
      <c r="BD57" s="71"/>
      <c r="BE57" s="71"/>
      <c r="BF57" s="71"/>
      <c r="BG57" s="71"/>
      <c r="BH57" s="71"/>
      <c r="BI57" s="71"/>
      <c r="BJ57" s="71"/>
      <c r="BK57" s="71"/>
      <c r="BL57" s="71"/>
      <c r="BM57" s="71"/>
      <c r="BN57" s="71"/>
      <c r="BO57" s="71"/>
      <c r="BP57" s="71"/>
      <c r="BQ57" s="71"/>
      <c r="BR57" s="71"/>
      <c r="BS57" s="71"/>
      <c r="BT57" s="71"/>
      <c r="BU57" s="71"/>
      <c r="BV57" s="71"/>
      <c r="BW57" s="71">
        <v>11</v>
      </c>
      <c r="BX57" s="71"/>
      <c r="BY57" s="71"/>
      <c r="BZ57" s="71"/>
      <c r="CA57" s="71"/>
      <c r="CB57" s="71">
        <v>4</v>
      </c>
      <c r="CC57" s="179"/>
      <c r="CD57" s="375">
        <f t="shared" si="2"/>
        <v>53</v>
      </c>
    </row>
    <row r="58" spans="1:82" ht="15.65" customHeight="1" x14ac:dyDescent="0.25">
      <c r="A58" s="61"/>
      <c r="B58" s="128"/>
      <c r="C58" s="127"/>
      <c r="D58" s="470"/>
      <c r="E58" s="470"/>
      <c r="F58" s="74"/>
      <c r="G58" s="75"/>
      <c r="H58" s="75"/>
      <c r="I58" s="75"/>
      <c r="J58" s="75"/>
      <c r="K58" s="75"/>
      <c r="L58" s="75"/>
      <c r="M58" s="75"/>
      <c r="N58" s="75"/>
      <c r="O58" s="75"/>
      <c r="P58" s="75"/>
      <c r="Q58" s="75"/>
      <c r="R58" s="75"/>
      <c r="S58" s="75"/>
      <c r="T58" s="75"/>
      <c r="U58" s="75"/>
      <c r="V58" s="75"/>
      <c r="W58" s="75"/>
      <c r="X58" s="75"/>
      <c r="Y58" s="75"/>
      <c r="Z58" s="75"/>
      <c r="AA58" s="79"/>
      <c r="AB58" s="76"/>
      <c r="AC58" s="75"/>
      <c r="AD58" s="75"/>
      <c r="AE58" s="75">
        <v>2</v>
      </c>
      <c r="AF58" s="75">
        <v>1</v>
      </c>
      <c r="AG58" s="75"/>
      <c r="AH58" s="75"/>
      <c r="AI58" s="75"/>
      <c r="AJ58" s="75"/>
      <c r="AK58" s="75"/>
      <c r="AL58" s="75"/>
      <c r="AM58" s="75"/>
      <c r="AN58" s="75"/>
      <c r="AO58" s="75"/>
      <c r="AP58" s="75"/>
      <c r="AQ58" s="75"/>
      <c r="AR58" s="75"/>
      <c r="AS58" s="75"/>
      <c r="AT58" s="75"/>
      <c r="AU58" s="75"/>
      <c r="AV58" s="75"/>
      <c r="AW58" s="75"/>
      <c r="AX58" s="75"/>
      <c r="AY58" s="75"/>
      <c r="AZ58" s="75"/>
      <c r="BA58" s="75"/>
      <c r="BB58" s="75">
        <v>4</v>
      </c>
      <c r="BC58" s="75"/>
      <c r="BD58" s="75"/>
      <c r="BE58" s="75"/>
      <c r="BF58" s="75"/>
      <c r="BG58" s="75"/>
      <c r="BH58" s="75"/>
      <c r="BI58" s="75"/>
      <c r="BJ58" s="75"/>
      <c r="BK58" s="75"/>
      <c r="BL58" s="75"/>
      <c r="BM58" s="75"/>
      <c r="BN58" s="75"/>
      <c r="BO58" s="75"/>
      <c r="BP58" s="75"/>
      <c r="BQ58" s="75"/>
      <c r="BR58" s="75"/>
      <c r="BS58" s="75"/>
      <c r="BT58" s="75"/>
      <c r="BU58" s="75"/>
      <c r="BV58" s="75"/>
      <c r="BW58" s="75">
        <v>5</v>
      </c>
      <c r="BX58" s="75"/>
      <c r="BY58" s="75"/>
      <c r="BZ58" s="75"/>
      <c r="CA58" s="75"/>
      <c r="CB58" s="75"/>
      <c r="CC58" s="180">
        <v>2</v>
      </c>
      <c r="CD58" s="374">
        <f t="shared" si="2"/>
        <v>14</v>
      </c>
    </row>
    <row r="59" spans="1:82" ht="15.65" customHeight="1" x14ac:dyDescent="0.25">
      <c r="A59" s="60">
        <v>26</v>
      </c>
      <c r="B59" s="117" t="s">
        <v>62</v>
      </c>
      <c r="C59" s="17" t="s">
        <v>213</v>
      </c>
      <c r="D59" s="469"/>
      <c r="E59" s="469"/>
      <c r="F59" s="70"/>
      <c r="G59" s="71"/>
      <c r="H59" s="71"/>
      <c r="I59" s="71"/>
      <c r="J59" s="71"/>
      <c r="K59" s="71"/>
      <c r="L59" s="71"/>
      <c r="M59" s="71"/>
      <c r="N59" s="71"/>
      <c r="O59" s="71"/>
      <c r="P59" s="71">
        <v>1</v>
      </c>
      <c r="Q59" s="71">
        <v>1</v>
      </c>
      <c r="R59" s="71"/>
      <c r="S59" s="71"/>
      <c r="T59" s="71"/>
      <c r="U59" s="71"/>
      <c r="V59" s="71"/>
      <c r="W59" s="71"/>
      <c r="X59" s="71"/>
      <c r="Y59" s="71"/>
      <c r="Z59" s="71"/>
      <c r="AA59" s="78"/>
      <c r="AB59" s="78"/>
      <c r="AC59" s="22"/>
      <c r="AD59" s="71"/>
      <c r="AE59" s="71">
        <v>4</v>
      </c>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v>2</v>
      </c>
      <c r="BJ59" s="71"/>
      <c r="BK59" s="71"/>
      <c r="BL59" s="71"/>
      <c r="BM59" s="71"/>
      <c r="BN59" s="71"/>
      <c r="BO59" s="71"/>
      <c r="BP59" s="71"/>
      <c r="BQ59" s="71"/>
      <c r="BR59" s="71"/>
      <c r="BS59" s="71"/>
      <c r="BT59" s="71"/>
      <c r="BU59" s="71"/>
      <c r="BV59" s="71"/>
      <c r="BW59" s="71">
        <v>16</v>
      </c>
      <c r="BX59" s="71"/>
      <c r="BY59" s="71"/>
      <c r="BZ59" s="71"/>
      <c r="CA59" s="71"/>
      <c r="CB59" s="71"/>
      <c r="CC59" s="179"/>
      <c r="CD59" s="375">
        <f t="shared" si="2"/>
        <v>24</v>
      </c>
    </row>
    <row r="60" spans="1:82" ht="15.65" customHeight="1" x14ac:dyDescent="0.25">
      <c r="A60" s="61"/>
      <c r="B60" s="128"/>
      <c r="C60" s="127"/>
      <c r="D60" s="470"/>
      <c r="E60" s="470"/>
      <c r="F60" s="74"/>
      <c r="G60" s="75"/>
      <c r="H60" s="75">
        <v>1</v>
      </c>
      <c r="I60" s="75"/>
      <c r="J60" s="75"/>
      <c r="K60" s="75"/>
      <c r="L60" s="75"/>
      <c r="M60" s="75"/>
      <c r="N60" s="75"/>
      <c r="O60" s="75"/>
      <c r="P60" s="75"/>
      <c r="Q60" s="75"/>
      <c r="R60" s="75"/>
      <c r="S60" s="75"/>
      <c r="T60" s="75"/>
      <c r="U60" s="75"/>
      <c r="V60" s="75"/>
      <c r="W60" s="75"/>
      <c r="X60" s="75"/>
      <c r="Y60" s="75"/>
      <c r="Z60" s="75"/>
      <c r="AA60" s="79"/>
      <c r="AB60" s="79"/>
      <c r="AC60" s="24"/>
      <c r="AD60" s="75"/>
      <c r="AE60" s="75">
        <v>1</v>
      </c>
      <c r="AF60" s="75">
        <v>1</v>
      </c>
      <c r="AG60" s="75"/>
      <c r="AH60" s="75"/>
      <c r="AI60" s="75"/>
      <c r="AJ60" s="75"/>
      <c r="AK60" s="75"/>
      <c r="AL60" s="75">
        <v>1</v>
      </c>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75"/>
      <c r="BQ60" s="75"/>
      <c r="BR60" s="75"/>
      <c r="BS60" s="75">
        <v>1</v>
      </c>
      <c r="BT60" s="75"/>
      <c r="BU60" s="75"/>
      <c r="BV60" s="75"/>
      <c r="BW60" s="75"/>
      <c r="BX60" s="75"/>
      <c r="BY60" s="75"/>
      <c r="BZ60" s="75"/>
      <c r="CA60" s="75"/>
      <c r="CB60" s="75">
        <v>2</v>
      </c>
      <c r="CC60" s="180"/>
      <c r="CD60" s="374">
        <f t="shared" si="2"/>
        <v>7</v>
      </c>
    </row>
    <row r="61" spans="1:82" ht="15.65" customHeight="1" x14ac:dyDescent="0.25">
      <c r="A61" s="60">
        <v>27</v>
      </c>
      <c r="B61" s="117" t="s">
        <v>65</v>
      </c>
      <c r="C61" s="17" t="s">
        <v>214</v>
      </c>
      <c r="D61" s="469"/>
      <c r="E61" s="469"/>
      <c r="F61" s="70"/>
      <c r="G61" s="71"/>
      <c r="H61" s="71"/>
      <c r="I61" s="71"/>
      <c r="J61" s="71"/>
      <c r="K61" s="71"/>
      <c r="L61" s="71"/>
      <c r="M61" s="71"/>
      <c r="N61" s="71"/>
      <c r="O61" s="71"/>
      <c r="P61" s="71"/>
      <c r="Q61" s="71"/>
      <c r="R61" s="71"/>
      <c r="S61" s="71"/>
      <c r="T61" s="71"/>
      <c r="U61" s="71"/>
      <c r="V61" s="71"/>
      <c r="W61" s="71"/>
      <c r="X61" s="71"/>
      <c r="Y61" s="71"/>
      <c r="Z61" s="71"/>
      <c r="AA61" s="71"/>
      <c r="AB61" s="71"/>
      <c r="AC61" s="71"/>
      <c r="AD61" s="22"/>
      <c r="AE61" s="71"/>
      <c r="AF61" s="73"/>
      <c r="AG61" s="73"/>
      <c r="AH61" s="73"/>
      <c r="AI61" s="71"/>
      <c r="AJ61" s="71"/>
      <c r="AK61" s="71"/>
      <c r="AL61" s="71"/>
      <c r="AM61" s="71"/>
      <c r="AN61" s="71"/>
      <c r="AO61" s="71"/>
      <c r="AP61" s="71"/>
      <c r="AQ61" s="71"/>
      <c r="AR61" s="71"/>
      <c r="AS61" s="71"/>
      <c r="AT61" s="71"/>
      <c r="AU61" s="71"/>
      <c r="AV61" s="71"/>
      <c r="AW61" s="71"/>
      <c r="AX61" s="71"/>
      <c r="AY61" s="71"/>
      <c r="AZ61" s="71"/>
      <c r="BA61" s="71"/>
      <c r="BB61" s="71"/>
      <c r="BC61" s="71">
        <v>1</v>
      </c>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179"/>
      <c r="CD61" s="375">
        <f t="shared" si="2"/>
        <v>1</v>
      </c>
    </row>
    <row r="62" spans="1:82" ht="15.65" customHeight="1" x14ac:dyDescent="0.25">
      <c r="A62" s="61"/>
      <c r="B62" s="128"/>
      <c r="C62" s="127"/>
      <c r="D62" s="470"/>
      <c r="E62" s="470"/>
      <c r="F62" s="74"/>
      <c r="G62" s="75"/>
      <c r="H62" s="75"/>
      <c r="I62" s="75"/>
      <c r="J62" s="75"/>
      <c r="K62" s="75"/>
      <c r="L62" s="75"/>
      <c r="M62" s="75"/>
      <c r="N62" s="75"/>
      <c r="O62" s="75"/>
      <c r="P62" s="75"/>
      <c r="Q62" s="75"/>
      <c r="R62" s="75"/>
      <c r="S62" s="75"/>
      <c r="T62" s="75"/>
      <c r="U62" s="75"/>
      <c r="V62" s="75"/>
      <c r="W62" s="75"/>
      <c r="X62" s="75"/>
      <c r="Y62" s="75"/>
      <c r="Z62" s="75"/>
      <c r="AA62" s="75"/>
      <c r="AB62" s="75"/>
      <c r="AC62" s="75"/>
      <c r="AD62" s="24"/>
      <c r="AE62" s="75"/>
      <c r="AF62" s="77"/>
      <c r="AG62" s="77"/>
      <c r="AH62" s="77"/>
      <c r="AI62" s="75"/>
      <c r="AJ62" s="75"/>
      <c r="AK62" s="75"/>
      <c r="AL62" s="75"/>
      <c r="AM62" s="75"/>
      <c r="AN62" s="75"/>
      <c r="AO62" s="75"/>
      <c r="AP62" s="75"/>
      <c r="AQ62" s="75"/>
      <c r="AR62" s="75"/>
      <c r="AS62" s="75"/>
      <c r="AT62" s="75"/>
      <c r="AU62" s="75"/>
      <c r="AV62" s="75"/>
      <c r="AW62" s="75"/>
      <c r="AX62" s="75"/>
      <c r="AY62" s="75"/>
      <c r="AZ62" s="75"/>
      <c r="BA62" s="75"/>
      <c r="BB62" s="75"/>
      <c r="BC62" s="75">
        <v>1</v>
      </c>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180"/>
      <c r="CD62" s="374">
        <f t="shared" si="2"/>
        <v>1</v>
      </c>
    </row>
    <row r="63" spans="1:82" ht="15.65" customHeight="1" x14ac:dyDescent="0.25">
      <c r="A63" s="62">
        <v>28</v>
      </c>
      <c r="B63" s="117" t="s">
        <v>67</v>
      </c>
      <c r="C63" s="17" t="s">
        <v>68</v>
      </c>
      <c r="D63" s="469"/>
      <c r="E63" s="469"/>
      <c r="F63" s="70"/>
      <c r="G63" s="71"/>
      <c r="H63" s="71"/>
      <c r="I63" s="71"/>
      <c r="J63" s="71"/>
      <c r="K63" s="71"/>
      <c r="L63" s="71"/>
      <c r="M63" s="71"/>
      <c r="N63" s="71"/>
      <c r="O63" s="71"/>
      <c r="P63" s="71">
        <v>1</v>
      </c>
      <c r="Q63" s="71">
        <v>11</v>
      </c>
      <c r="R63" s="71"/>
      <c r="S63" s="71"/>
      <c r="T63" s="71"/>
      <c r="U63" s="71"/>
      <c r="V63" s="71"/>
      <c r="W63" s="71"/>
      <c r="X63" s="71"/>
      <c r="Y63" s="71"/>
      <c r="Z63" s="71"/>
      <c r="AA63" s="71"/>
      <c r="AB63" s="71"/>
      <c r="AC63" s="71"/>
      <c r="AD63" s="71"/>
      <c r="AE63" s="22"/>
      <c r="AF63" s="71"/>
      <c r="AG63" s="71"/>
      <c r="AH63" s="71"/>
      <c r="AI63" s="71"/>
      <c r="AJ63" s="71"/>
      <c r="AK63" s="71"/>
      <c r="AL63" s="71"/>
      <c r="AM63" s="71"/>
      <c r="AN63" s="71"/>
      <c r="AO63" s="71"/>
      <c r="AP63" s="71"/>
      <c r="AQ63" s="71"/>
      <c r="AR63" s="71"/>
      <c r="AS63" s="71"/>
      <c r="AT63" s="71"/>
      <c r="AU63" s="71"/>
      <c r="AV63" s="71"/>
      <c r="AW63" s="71"/>
      <c r="AX63" s="71"/>
      <c r="AY63" s="71"/>
      <c r="AZ63" s="71"/>
      <c r="BA63" s="71"/>
      <c r="BB63" s="71">
        <v>16</v>
      </c>
      <c r="BC63" s="71"/>
      <c r="BD63" s="71">
        <v>1</v>
      </c>
      <c r="BE63" s="71"/>
      <c r="BF63" s="71"/>
      <c r="BG63" s="71"/>
      <c r="BH63" s="71"/>
      <c r="BI63" s="71"/>
      <c r="BJ63" s="71"/>
      <c r="BK63" s="71"/>
      <c r="BL63" s="71"/>
      <c r="BM63" s="71"/>
      <c r="BN63" s="71"/>
      <c r="BO63" s="71"/>
      <c r="BP63" s="71"/>
      <c r="BQ63" s="71"/>
      <c r="BR63" s="71"/>
      <c r="BS63" s="71"/>
      <c r="BT63" s="71"/>
      <c r="BU63" s="71"/>
      <c r="BV63" s="71"/>
      <c r="BW63" s="71">
        <v>3</v>
      </c>
      <c r="BX63" s="71"/>
      <c r="BY63" s="71"/>
      <c r="BZ63" s="71"/>
      <c r="CA63" s="71"/>
      <c r="CB63" s="71"/>
      <c r="CC63" s="179"/>
      <c r="CD63" s="375">
        <f t="shared" si="2"/>
        <v>32</v>
      </c>
    </row>
    <row r="64" spans="1:82" ht="15.65" customHeight="1" x14ac:dyDescent="0.25">
      <c r="A64" s="63"/>
      <c r="B64" s="128"/>
      <c r="C64" s="127"/>
      <c r="D64" s="470"/>
      <c r="E64" s="470"/>
      <c r="F64" s="74"/>
      <c r="G64" s="75"/>
      <c r="H64" s="75"/>
      <c r="I64" s="75"/>
      <c r="J64" s="75"/>
      <c r="K64" s="75"/>
      <c r="L64" s="75"/>
      <c r="M64" s="75"/>
      <c r="N64" s="75"/>
      <c r="O64" s="75"/>
      <c r="P64" s="75"/>
      <c r="Q64" s="75">
        <v>18</v>
      </c>
      <c r="R64" s="75"/>
      <c r="S64" s="75"/>
      <c r="T64" s="75"/>
      <c r="U64" s="75"/>
      <c r="V64" s="75"/>
      <c r="W64" s="75">
        <v>4</v>
      </c>
      <c r="X64" s="75"/>
      <c r="Y64" s="75"/>
      <c r="Z64" s="75"/>
      <c r="AA64" s="75"/>
      <c r="AB64" s="75"/>
      <c r="AC64" s="75">
        <v>3</v>
      </c>
      <c r="AD64" s="75"/>
      <c r="AE64" s="24"/>
      <c r="AF64" s="75"/>
      <c r="AG64" s="75"/>
      <c r="AH64" s="75"/>
      <c r="AI64" s="75"/>
      <c r="AJ64" s="75"/>
      <c r="AK64" s="75"/>
      <c r="AL64" s="75"/>
      <c r="AM64" s="75"/>
      <c r="AN64" s="75"/>
      <c r="AO64" s="75"/>
      <c r="AP64" s="75"/>
      <c r="AQ64" s="75"/>
      <c r="AR64" s="75"/>
      <c r="AS64" s="75"/>
      <c r="AT64" s="75"/>
      <c r="AU64" s="75"/>
      <c r="AV64" s="75"/>
      <c r="AW64" s="75"/>
      <c r="AX64" s="75"/>
      <c r="AY64" s="75"/>
      <c r="AZ64" s="75"/>
      <c r="BA64" s="75"/>
      <c r="BB64" s="75">
        <v>7</v>
      </c>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180"/>
      <c r="CD64" s="374">
        <f t="shared" si="2"/>
        <v>32</v>
      </c>
    </row>
    <row r="65" spans="1:82" ht="15.65" customHeight="1" x14ac:dyDescent="0.25">
      <c r="A65" s="62">
        <v>29</v>
      </c>
      <c r="B65" s="117" t="s">
        <v>69</v>
      </c>
      <c r="C65" s="17" t="s">
        <v>215</v>
      </c>
      <c r="D65" s="469"/>
      <c r="E65" s="469"/>
      <c r="F65" s="70"/>
      <c r="G65" s="71">
        <v>3</v>
      </c>
      <c r="H65" s="71">
        <v>9</v>
      </c>
      <c r="I65" s="71"/>
      <c r="J65" s="71"/>
      <c r="K65" s="71">
        <v>9</v>
      </c>
      <c r="L65" s="71"/>
      <c r="M65" s="71"/>
      <c r="N65" s="71">
        <v>1</v>
      </c>
      <c r="O65" s="71"/>
      <c r="P65" s="71">
        <v>3</v>
      </c>
      <c r="Q65" s="71">
        <v>2</v>
      </c>
      <c r="R65" s="71"/>
      <c r="S65" s="71"/>
      <c r="T65" s="71"/>
      <c r="U65" s="71">
        <v>5</v>
      </c>
      <c r="V65" s="71">
        <v>4</v>
      </c>
      <c r="W65" s="71">
        <v>101</v>
      </c>
      <c r="X65" s="71">
        <v>26</v>
      </c>
      <c r="Y65" s="71"/>
      <c r="Z65" s="71"/>
      <c r="AA65" s="71"/>
      <c r="AB65" s="71"/>
      <c r="AC65" s="71">
        <v>64</v>
      </c>
      <c r="AD65" s="71"/>
      <c r="AE65" s="71">
        <v>80</v>
      </c>
      <c r="AF65" s="22"/>
      <c r="AG65" s="73"/>
      <c r="AH65" s="73"/>
      <c r="AI65" s="73"/>
      <c r="AJ65" s="71">
        <v>2</v>
      </c>
      <c r="AK65" s="71">
        <v>2</v>
      </c>
      <c r="AL65" s="71">
        <v>5</v>
      </c>
      <c r="AM65" s="71"/>
      <c r="AN65" s="71">
        <v>9</v>
      </c>
      <c r="AO65" s="71"/>
      <c r="AP65" s="71">
        <v>14</v>
      </c>
      <c r="AQ65" s="71"/>
      <c r="AR65" s="71"/>
      <c r="AS65" s="71"/>
      <c r="AT65" s="71">
        <v>1</v>
      </c>
      <c r="AU65" s="71"/>
      <c r="AV65" s="71"/>
      <c r="AW65" s="71"/>
      <c r="AX65" s="71"/>
      <c r="AY65" s="71"/>
      <c r="AZ65" s="71"/>
      <c r="BA65" s="71"/>
      <c r="BB65" s="71">
        <v>258</v>
      </c>
      <c r="BC65" s="71"/>
      <c r="BD65" s="71">
        <v>3</v>
      </c>
      <c r="BE65" s="71"/>
      <c r="BF65" s="71"/>
      <c r="BG65" s="71"/>
      <c r="BH65" s="71">
        <v>2</v>
      </c>
      <c r="BI65" s="71"/>
      <c r="BJ65" s="71"/>
      <c r="BK65" s="71"/>
      <c r="BL65" s="71"/>
      <c r="BM65" s="71"/>
      <c r="BN65" s="71">
        <v>1</v>
      </c>
      <c r="BO65" s="71"/>
      <c r="BP65" s="71"/>
      <c r="BQ65" s="71"/>
      <c r="BR65" s="71"/>
      <c r="BS65" s="71"/>
      <c r="BT65" s="71"/>
      <c r="BU65" s="71"/>
      <c r="BV65" s="71"/>
      <c r="BW65" s="71">
        <v>50</v>
      </c>
      <c r="BX65" s="71"/>
      <c r="BY65" s="71"/>
      <c r="BZ65" s="71"/>
      <c r="CA65" s="71"/>
      <c r="CB65" s="71">
        <v>1</v>
      </c>
      <c r="CC65" s="179">
        <v>1</v>
      </c>
      <c r="CD65" s="375">
        <f t="shared" si="2"/>
        <v>656</v>
      </c>
    </row>
    <row r="66" spans="1:82" ht="15.65" customHeight="1" x14ac:dyDescent="0.25">
      <c r="A66" s="63"/>
      <c r="B66" s="128"/>
      <c r="C66" s="127" t="s">
        <v>216</v>
      </c>
      <c r="D66" s="470"/>
      <c r="E66" s="470"/>
      <c r="F66" s="74"/>
      <c r="G66" s="75"/>
      <c r="H66" s="75">
        <v>6</v>
      </c>
      <c r="I66" s="75"/>
      <c r="J66" s="75"/>
      <c r="K66" s="75">
        <v>8</v>
      </c>
      <c r="L66" s="75"/>
      <c r="M66" s="75"/>
      <c r="N66" s="75"/>
      <c r="O66" s="75"/>
      <c r="P66" s="75">
        <v>1</v>
      </c>
      <c r="Q66" s="75">
        <v>16</v>
      </c>
      <c r="R66" s="75"/>
      <c r="S66" s="75"/>
      <c r="T66" s="75"/>
      <c r="U66" s="75"/>
      <c r="V66" s="75"/>
      <c r="W66" s="75">
        <v>26</v>
      </c>
      <c r="X66" s="75">
        <v>14</v>
      </c>
      <c r="Y66" s="75"/>
      <c r="Z66" s="75"/>
      <c r="AA66" s="75"/>
      <c r="AB66" s="75"/>
      <c r="AC66" s="75">
        <v>6</v>
      </c>
      <c r="AD66" s="75"/>
      <c r="AE66" s="75">
        <v>47</v>
      </c>
      <c r="AF66" s="24"/>
      <c r="AG66" s="77"/>
      <c r="AH66" s="77"/>
      <c r="AI66" s="77"/>
      <c r="AJ66" s="75"/>
      <c r="AK66" s="75">
        <v>4</v>
      </c>
      <c r="AL66" s="75">
        <v>4</v>
      </c>
      <c r="AM66" s="75"/>
      <c r="AN66" s="75">
        <v>3</v>
      </c>
      <c r="AO66" s="75"/>
      <c r="AP66" s="75">
        <v>17</v>
      </c>
      <c r="AQ66" s="75"/>
      <c r="AR66" s="75"/>
      <c r="AS66" s="75"/>
      <c r="AT66" s="75"/>
      <c r="AU66" s="75"/>
      <c r="AV66" s="75"/>
      <c r="AW66" s="75"/>
      <c r="AX66" s="75"/>
      <c r="AY66" s="75"/>
      <c r="AZ66" s="75">
        <v>1</v>
      </c>
      <c r="BA66" s="75"/>
      <c r="BB66" s="75">
        <v>119</v>
      </c>
      <c r="BC66" s="75"/>
      <c r="BD66" s="75">
        <v>6</v>
      </c>
      <c r="BE66" s="75"/>
      <c r="BF66" s="75"/>
      <c r="BG66" s="75"/>
      <c r="BH66" s="75">
        <v>3</v>
      </c>
      <c r="BI66" s="75"/>
      <c r="BJ66" s="75"/>
      <c r="BK66" s="75"/>
      <c r="BL66" s="75"/>
      <c r="BM66" s="75"/>
      <c r="BN66" s="75"/>
      <c r="BO66" s="75"/>
      <c r="BP66" s="75"/>
      <c r="BQ66" s="75"/>
      <c r="BR66" s="75"/>
      <c r="BS66" s="75"/>
      <c r="BT66" s="75"/>
      <c r="BU66" s="75"/>
      <c r="BV66" s="75"/>
      <c r="BW66" s="75">
        <v>41</v>
      </c>
      <c r="BX66" s="75"/>
      <c r="BY66" s="75"/>
      <c r="BZ66" s="75"/>
      <c r="CA66" s="75"/>
      <c r="CB66" s="75">
        <v>3</v>
      </c>
      <c r="CC66" s="178"/>
      <c r="CD66" s="374">
        <f t="shared" si="2"/>
        <v>325</v>
      </c>
    </row>
    <row r="67" spans="1:82" ht="15.65" customHeight="1" x14ac:dyDescent="0.25">
      <c r="A67" s="60">
        <v>30</v>
      </c>
      <c r="B67" s="117" t="s">
        <v>72</v>
      </c>
      <c r="C67" s="17" t="s">
        <v>73</v>
      </c>
      <c r="D67" s="469"/>
      <c r="E67" s="469"/>
      <c r="F67" s="70"/>
      <c r="G67" s="71"/>
      <c r="H67" s="71">
        <v>3</v>
      </c>
      <c r="I67" s="71"/>
      <c r="J67" s="71"/>
      <c r="K67" s="71"/>
      <c r="L67" s="71"/>
      <c r="M67" s="71"/>
      <c r="N67" s="71"/>
      <c r="O67" s="71"/>
      <c r="P67" s="71"/>
      <c r="Q67" s="71"/>
      <c r="R67" s="71"/>
      <c r="S67" s="71"/>
      <c r="T67" s="71"/>
      <c r="U67" s="71"/>
      <c r="V67" s="71"/>
      <c r="W67" s="71">
        <v>1</v>
      </c>
      <c r="X67" s="71"/>
      <c r="Y67" s="71"/>
      <c r="Z67" s="71"/>
      <c r="AA67" s="71"/>
      <c r="AB67" s="71"/>
      <c r="AC67" s="71">
        <v>1</v>
      </c>
      <c r="AD67" s="71"/>
      <c r="AE67" s="71"/>
      <c r="AF67" s="71"/>
      <c r="AG67" s="72"/>
      <c r="AH67" s="71"/>
      <c r="AI67" s="71"/>
      <c r="AJ67" s="71"/>
      <c r="AK67" s="71"/>
      <c r="AL67" s="73"/>
      <c r="AM67" s="73"/>
      <c r="AN67" s="73"/>
      <c r="AO67" s="73"/>
      <c r="AP67" s="71"/>
      <c r="AQ67" s="71"/>
      <c r="AR67" s="71"/>
      <c r="AS67" s="71"/>
      <c r="AT67" s="71"/>
      <c r="AU67" s="71"/>
      <c r="AV67" s="71"/>
      <c r="AW67" s="71"/>
      <c r="AX67" s="71"/>
      <c r="AY67" s="71"/>
      <c r="AZ67" s="71"/>
      <c r="BA67" s="71"/>
      <c r="BB67" s="71">
        <v>2</v>
      </c>
      <c r="BC67" s="71"/>
      <c r="BD67" s="71"/>
      <c r="BE67" s="71"/>
      <c r="BF67" s="71"/>
      <c r="BG67" s="71"/>
      <c r="BH67" s="71"/>
      <c r="BI67" s="71"/>
      <c r="BJ67" s="71"/>
      <c r="BK67" s="71"/>
      <c r="BL67" s="71"/>
      <c r="BM67" s="71"/>
      <c r="BN67" s="71"/>
      <c r="BO67" s="71"/>
      <c r="BP67" s="71"/>
      <c r="BQ67" s="71"/>
      <c r="BR67" s="71"/>
      <c r="BS67" s="71"/>
      <c r="BT67" s="71"/>
      <c r="BU67" s="71"/>
      <c r="BV67" s="71"/>
      <c r="BW67" s="71">
        <v>1</v>
      </c>
      <c r="BX67" s="71"/>
      <c r="BY67" s="71"/>
      <c r="BZ67" s="71"/>
      <c r="CA67" s="71"/>
      <c r="CB67" s="71"/>
      <c r="CC67" s="179"/>
      <c r="CD67" s="375">
        <f t="shared" si="2"/>
        <v>8</v>
      </c>
    </row>
    <row r="68" spans="1:82" ht="15.65" customHeight="1" x14ac:dyDescent="0.25">
      <c r="A68" s="61"/>
      <c r="B68" s="128"/>
      <c r="C68" s="127"/>
      <c r="D68" s="470"/>
      <c r="E68" s="470"/>
      <c r="F68" s="74"/>
      <c r="G68" s="75"/>
      <c r="H68" s="75">
        <v>5</v>
      </c>
      <c r="I68" s="75"/>
      <c r="J68" s="75"/>
      <c r="K68" s="75">
        <v>1</v>
      </c>
      <c r="L68" s="75"/>
      <c r="M68" s="75"/>
      <c r="N68" s="75"/>
      <c r="O68" s="75"/>
      <c r="P68" s="75"/>
      <c r="Q68" s="75"/>
      <c r="R68" s="75"/>
      <c r="S68" s="75"/>
      <c r="T68" s="75"/>
      <c r="U68" s="75"/>
      <c r="V68" s="75"/>
      <c r="W68" s="75"/>
      <c r="X68" s="75"/>
      <c r="Y68" s="75"/>
      <c r="Z68" s="75"/>
      <c r="AA68" s="75"/>
      <c r="AB68" s="75"/>
      <c r="AC68" s="75"/>
      <c r="AD68" s="75"/>
      <c r="AE68" s="75"/>
      <c r="AF68" s="75"/>
      <c r="AG68" s="76"/>
      <c r="AH68" s="75"/>
      <c r="AI68" s="75"/>
      <c r="AJ68" s="75"/>
      <c r="AK68" s="75"/>
      <c r="AL68" s="77"/>
      <c r="AM68" s="77"/>
      <c r="AN68" s="77">
        <v>2</v>
      </c>
      <c r="AO68" s="77"/>
      <c r="AP68" s="75"/>
      <c r="AQ68" s="75"/>
      <c r="AR68" s="75"/>
      <c r="AS68" s="75"/>
      <c r="AT68" s="75"/>
      <c r="AU68" s="75"/>
      <c r="AV68" s="75"/>
      <c r="AW68" s="75"/>
      <c r="AX68" s="75"/>
      <c r="AY68" s="75"/>
      <c r="AZ68" s="75"/>
      <c r="BA68" s="75"/>
      <c r="BB68" s="75">
        <v>3</v>
      </c>
      <c r="BC68" s="75"/>
      <c r="BD68" s="75"/>
      <c r="BE68" s="75"/>
      <c r="BF68" s="75"/>
      <c r="BG68" s="75"/>
      <c r="BH68" s="75"/>
      <c r="BI68" s="75"/>
      <c r="BJ68" s="75"/>
      <c r="BK68" s="75"/>
      <c r="BL68" s="75"/>
      <c r="BM68" s="75"/>
      <c r="BN68" s="75"/>
      <c r="BO68" s="75"/>
      <c r="BP68" s="75"/>
      <c r="BQ68" s="75"/>
      <c r="BR68" s="75"/>
      <c r="BS68" s="75"/>
      <c r="BT68" s="75"/>
      <c r="BU68" s="75"/>
      <c r="BV68" s="75"/>
      <c r="BW68" s="75">
        <v>4</v>
      </c>
      <c r="BX68" s="75"/>
      <c r="BY68" s="75"/>
      <c r="BZ68" s="75"/>
      <c r="CA68" s="75"/>
      <c r="CB68" s="75"/>
      <c r="CC68" s="180"/>
      <c r="CD68" s="374">
        <f t="shared" si="2"/>
        <v>15</v>
      </c>
    </row>
    <row r="69" spans="1:82" ht="15.65" hidden="1" customHeight="1" x14ac:dyDescent="0.25">
      <c r="A69" s="60">
        <v>31</v>
      </c>
      <c r="B69" s="117" t="s">
        <v>195</v>
      </c>
      <c r="C69" s="17" t="s">
        <v>74</v>
      </c>
      <c r="D69" s="469"/>
      <c r="E69" s="469"/>
      <c r="F69" s="70"/>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2"/>
      <c r="AI69" s="71"/>
      <c r="AJ69" s="71"/>
      <c r="AK69" s="71"/>
      <c r="AL69" s="73"/>
      <c r="AM69" s="73"/>
      <c r="AN69" s="73"/>
      <c r="AO69" s="73"/>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179"/>
      <c r="CD69" s="375">
        <f t="shared" si="2"/>
        <v>0</v>
      </c>
    </row>
    <row r="70" spans="1:82" ht="15.65" hidden="1" customHeight="1" x14ac:dyDescent="0.25">
      <c r="A70" s="61"/>
      <c r="B70" s="128"/>
      <c r="C70" s="127"/>
      <c r="D70" s="470"/>
      <c r="E70" s="470"/>
      <c r="F70" s="74"/>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6"/>
      <c r="AI70" s="75"/>
      <c r="AJ70" s="75"/>
      <c r="AK70" s="75"/>
      <c r="AL70" s="77"/>
      <c r="AM70" s="77"/>
      <c r="AN70" s="77"/>
      <c r="AO70" s="77"/>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c r="CA70" s="75"/>
      <c r="CB70" s="75"/>
      <c r="CC70" s="180"/>
      <c r="CD70" s="374">
        <f t="shared" si="2"/>
        <v>0</v>
      </c>
    </row>
    <row r="71" spans="1:82" ht="15.65" hidden="1" customHeight="1" x14ac:dyDescent="0.25">
      <c r="A71" s="60">
        <v>32</v>
      </c>
      <c r="B71" s="117" t="s">
        <v>75</v>
      </c>
      <c r="C71" s="17" t="s">
        <v>217</v>
      </c>
      <c r="D71" s="469"/>
      <c r="E71" s="469"/>
      <c r="F71" s="70"/>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8"/>
      <c r="AH71" s="78"/>
      <c r="AI71" s="72"/>
      <c r="AJ71" s="71"/>
      <c r="AK71" s="71"/>
      <c r="AL71" s="73"/>
      <c r="AM71" s="73"/>
      <c r="AN71" s="73"/>
      <c r="AO71" s="73"/>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179"/>
      <c r="CD71" s="375">
        <f t="shared" si="2"/>
        <v>0</v>
      </c>
    </row>
    <row r="72" spans="1:82" ht="15.65" hidden="1" customHeight="1" x14ac:dyDescent="0.25">
      <c r="A72" s="61"/>
      <c r="B72" s="128"/>
      <c r="C72" s="127"/>
      <c r="D72" s="470"/>
      <c r="E72" s="470"/>
      <c r="F72" s="74"/>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9"/>
      <c r="AH72" s="79"/>
      <c r="AI72" s="76"/>
      <c r="AJ72" s="75"/>
      <c r="AK72" s="75"/>
      <c r="AL72" s="77"/>
      <c r="AM72" s="77"/>
      <c r="AN72" s="77"/>
      <c r="AO72" s="77"/>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180"/>
      <c r="CD72" s="374">
        <f t="shared" si="2"/>
        <v>0</v>
      </c>
    </row>
    <row r="73" spans="1:82" ht="15.65" customHeight="1" x14ac:dyDescent="0.25">
      <c r="A73" s="60">
        <v>33</v>
      </c>
      <c r="B73" s="117" t="s">
        <v>77</v>
      </c>
      <c r="C73" s="17" t="s">
        <v>218</v>
      </c>
      <c r="D73" s="469"/>
      <c r="E73" s="469"/>
      <c r="F73" s="70"/>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22"/>
      <c r="AK73" s="71"/>
      <c r="AL73" s="73"/>
      <c r="AM73" s="73"/>
      <c r="AN73" s="73"/>
      <c r="AO73" s="73"/>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v>6</v>
      </c>
      <c r="BR73" s="71"/>
      <c r="BS73" s="71"/>
      <c r="BT73" s="71"/>
      <c r="BU73" s="71"/>
      <c r="BV73" s="71"/>
      <c r="BW73" s="71"/>
      <c r="BX73" s="71"/>
      <c r="BY73" s="71"/>
      <c r="BZ73" s="71"/>
      <c r="CA73" s="71"/>
      <c r="CB73" s="71"/>
      <c r="CC73" s="179"/>
      <c r="CD73" s="375">
        <f t="shared" si="2"/>
        <v>6</v>
      </c>
    </row>
    <row r="74" spans="1:82" ht="15.65" customHeight="1" x14ac:dyDescent="0.25">
      <c r="A74" s="61"/>
      <c r="B74" s="128"/>
      <c r="C74" s="127"/>
      <c r="D74" s="470"/>
      <c r="E74" s="470"/>
      <c r="F74" s="74"/>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24"/>
      <c r="AK74" s="75"/>
      <c r="AL74" s="77"/>
      <c r="AM74" s="77"/>
      <c r="AN74" s="77"/>
      <c r="AO74" s="77"/>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180"/>
      <c r="CD74" s="374">
        <f t="shared" si="2"/>
        <v>0</v>
      </c>
    </row>
    <row r="75" spans="1:82" ht="15.65" hidden="1" customHeight="1" x14ac:dyDescent="0.25">
      <c r="A75" s="60">
        <v>34</v>
      </c>
      <c r="B75" s="117" t="s">
        <v>79</v>
      </c>
      <c r="C75" s="17" t="s">
        <v>80</v>
      </c>
      <c r="D75" s="469"/>
      <c r="E75" s="469"/>
      <c r="F75" s="70"/>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22"/>
      <c r="AL75" s="73"/>
      <c r="AM75" s="73"/>
      <c r="AN75" s="73"/>
      <c r="AO75" s="73"/>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179"/>
      <c r="CD75" s="375">
        <f t="shared" si="2"/>
        <v>0</v>
      </c>
    </row>
    <row r="76" spans="1:82" ht="15.65" hidden="1" customHeight="1" x14ac:dyDescent="0.25">
      <c r="A76" s="61"/>
      <c r="B76" s="128"/>
      <c r="C76" s="127"/>
      <c r="D76" s="470"/>
      <c r="E76" s="470"/>
      <c r="F76" s="74"/>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24"/>
      <c r="AL76" s="77"/>
      <c r="AM76" s="77"/>
      <c r="AN76" s="77"/>
      <c r="AO76" s="77"/>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75"/>
      <c r="BN76" s="75"/>
      <c r="BO76" s="75"/>
      <c r="BP76" s="75"/>
      <c r="BQ76" s="75"/>
      <c r="BR76" s="75"/>
      <c r="BS76" s="75"/>
      <c r="BT76" s="75"/>
      <c r="BU76" s="75"/>
      <c r="BV76" s="75"/>
      <c r="BW76" s="75"/>
      <c r="BX76" s="75"/>
      <c r="BY76" s="75"/>
      <c r="BZ76" s="75"/>
      <c r="CA76" s="75"/>
      <c r="CB76" s="75"/>
      <c r="CC76" s="180"/>
      <c r="CD76" s="374">
        <f t="shared" si="2"/>
        <v>0</v>
      </c>
    </row>
    <row r="77" spans="1:82" ht="15.65" customHeight="1" x14ac:dyDescent="0.25">
      <c r="A77" s="60">
        <v>35</v>
      </c>
      <c r="B77" s="117" t="s">
        <v>81</v>
      </c>
      <c r="C77" s="17" t="s">
        <v>219</v>
      </c>
      <c r="D77" s="469"/>
      <c r="E77" s="469"/>
      <c r="F77" s="70"/>
      <c r="G77" s="71"/>
      <c r="H77" s="71"/>
      <c r="I77" s="71"/>
      <c r="J77" s="71"/>
      <c r="K77" s="71"/>
      <c r="L77" s="71"/>
      <c r="M77" s="71"/>
      <c r="N77" s="71"/>
      <c r="O77" s="71"/>
      <c r="P77" s="71"/>
      <c r="Q77" s="71">
        <v>2</v>
      </c>
      <c r="R77" s="71"/>
      <c r="S77" s="71">
        <v>1</v>
      </c>
      <c r="T77" s="71"/>
      <c r="U77" s="71"/>
      <c r="V77" s="71"/>
      <c r="W77" s="71"/>
      <c r="X77" s="71"/>
      <c r="Y77" s="71"/>
      <c r="Z77" s="71"/>
      <c r="AA77" s="71"/>
      <c r="AB77" s="71"/>
      <c r="AC77" s="71">
        <v>3</v>
      </c>
      <c r="AD77" s="71"/>
      <c r="AE77" s="71"/>
      <c r="AF77" s="71">
        <v>4</v>
      </c>
      <c r="AG77" s="71"/>
      <c r="AH77" s="71"/>
      <c r="AI77" s="71"/>
      <c r="AJ77" s="71"/>
      <c r="AK77" s="71"/>
      <c r="AL77" s="22"/>
      <c r="AM77" s="73"/>
      <c r="AN77" s="71">
        <v>1</v>
      </c>
      <c r="AO77" s="71"/>
      <c r="AP77" s="73">
        <v>1</v>
      </c>
      <c r="AQ77" s="73"/>
      <c r="AR77" s="73"/>
      <c r="AS77" s="71"/>
      <c r="AT77" s="71"/>
      <c r="AU77" s="71"/>
      <c r="AV77" s="71"/>
      <c r="AW77" s="71"/>
      <c r="AX77" s="71"/>
      <c r="AY77" s="71"/>
      <c r="AZ77" s="71"/>
      <c r="BA77" s="71"/>
      <c r="BB77" s="71">
        <v>1</v>
      </c>
      <c r="BC77" s="71"/>
      <c r="BD77" s="71"/>
      <c r="BE77" s="71"/>
      <c r="BF77" s="71"/>
      <c r="BG77" s="71"/>
      <c r="BH77" s="71"/>
      <c r="BI77" s="71"/>
      <c r="BJ77" s="71"/>
      <c r="BK77" s="71"/>
      <c r="BL77" s="71"/>
      <c r="BM77" s="71"/>
      <c r="BN77" s="71"/>
      <c r="BO77" s="71"/>
      <c r="BP77" s="71"/>
      <c r="BQ77" s="71"/>
      <c r="BR77" s="71"/>
      <c r="BS77" s="71"/>
      <c r="BT77" s="71"/>
      <c r="BU77" s="71"/>
      <c r="BV77" s="71"/>
      <c r="BW77" s="71">
        <v>10</v>
      </c>
      <c r="BX77" s="71">
        <v>1</v>
      </c>
      <c r="BY77" s="71"/>
      <c r="BZ77" s="71"/>
      <c r="CA77" s="71"/>
      <c r="CB77" s="71">
        <v>11</v>
      </c>
      <c r="CC77" s="179"/>
      <c r="CD77" s="375">
        <f t="shared" si="2"/>
        <v>35</v>
      </c>
    </row>
    <row r="78" spans="1:82" ht="15.65" customHeight="1" x14ac:dyDescent="0.25">
      <c r="A78" s="63"/>
      <c r="B78" s="128"/>
      <c r="C78" s="127"/>
      <c r="D78" s="470"/>
      <c r="E78" s="470"/>
      <c r="F78" s="74"/>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v>11</v>
      </c>
      <c r="AG78" s="75"/>
      <c r="AH78" s="75"/>
      <c r="AI78" s="75"/>
      <c r="AJ78" s="75"/>
      <c r="AK78" s="75"/>
      <c r="AL78" s="24"/>
      <c r="AM78" s="77"/>
      <c r="AN78" s="75"/>
      <c r="AO78" s="75"/>
      <c r="AP78" s="77"/>
      <c r="AQ78" s="77"/>
      <c r="AR78" s="77"/>
      <c r="AS78" s="75"/>
      <c r="AT78" s="75"/>
      <c r="AU78" s="75"/>
      <c r="AV78" s="75"/>
      <c r="AW78" s="75"/>
      <c r="AX78" s="75"/>
      <c r="AY78" s="75"/>
      <c r="AZ78" s="75"/>
      <c r="BA78" s="75"/>
      <c r="BB78" s="75">
        <v>2</v>
      </c>
      <c r="BC78" s="75"/>
      <c r="BD78" s="75"/>
      <c r="BE78" s="75"/>
      <c r="BF78" s="75"/>
      <c r="BG78" s="75"/>
      <c r="BH78" s="75"/>
      <c r="BI78" s="75"/>
      <c r="BJ78" s="75"/>
      <c r="BK78" s="75"/>
      <c r="BL78" s="75"/>
      <c r="BM78" s="75"/>
      <c r="BN78" s="75"/>
      <c r="BO78" s="75"/>
      <c r="BP78" s="75"/>
      <c r="BQ78" s="75"/>
      <c r="BR78" s="75"/>
      <c r="BS78" s="75"/>
      <c r="BT78" s="75"/>
      <c r="BU78" s="75"/>
      <c r="BV78" s="75"/>
      <c r="BW78" s="75">
        <v>6</v>
      </c>
      <c r="BX78" s="75"/>
      <c r="BY78" s="75"/>
      <c r="BZ78" s="75"/>
      <c r="CA78" s="75"/>
      <c r="CB78" s="75"/>
      <c r="CC78" s="180"/>
      <c r="CD78" s="374">
        <f t="shared" si="2"/>
        <v>19</v>
      </c>
    </row>
    <row r="79" spans="1:82" ht="15.65" hidden="1" customHeight="1" x14ac:dyDescent="0.25">
      <c r="A79" s="60">
        <v>36</v>
      </c>
      <c r="B79" s="117" t="s">
        <v>83</v>
      </c>
      <c r="C79" s="17" t="s">
        <v>220</v>
      </c>
      <c r="D79" s="469"/>
      <c r="E79" s="469"/>
      <c r="F79" s="70"/>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87"/>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179"/>
      <c r="CD79" s="375">
        <f t="shared" si="2"/>
        <v>0</v>
      </c>
    </row>
    <row r="80" spans="1:82" ht="15.65" hidden="1" customHeight="1" x14ac:dyDescent="0.25">
      <c r="A80" s="61"/>
      <c r="B80" s="128"/>
      <c r="C80" s="127"/>
      <c r="D80" s="470"/>
      <c r="E80" s="470"/>
      <c r="F80" s="74"/>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88"/>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180"/>
      <c r="CD80" s="374">
        <f t="shared" si="2"/>
        <v>0</v>
      </c>
    </row>
    <row r="81" spans="1:82" ht="15.65" customHeight="1" x14ac:dyDescent="0.25">
      <c r="A81" s="60">
        <v>37</v>
      </c>
      <c r="B81" s="117" t="s">
        <v>85</v>
      </c>
      <c r="C81" s="17" t="s">
        <v>86</v>
      </c>
      <c r="D81" s="469"/>
      <c r="E81" s="469"/>
      <c r="F81" s="70"/>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8"/>
      <c r="AN81" s="22"/>
      <c r="AO81" s="85"/>
      <c r="AP81" s="71"/>
      <c r="AQ81" s="71"/>
      <c r="AR81" s="71"/>
      <c r="AS81" s="71">
        <v>1</v>
      </c>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179"/>
      <c r="CD81" s="375">
        <f t="shared" si="2"/>
        <v>1</v>
      </c>
    </row>
    <row r="82" spans="1:82" ht="15.65" customHeight="1" x14ac:dyDescent="0.25">
      <c r="A82" s="61"/>
      <c r="B82" s="128"/>
      <c r="C82" s="127"/>
      <c r="D82" s="470"/>
      <c r="E82" s="470"/>
      <c r="F82" s="74"/>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79"/>
      <c r="AN82" s="24"/>
      <c r="AO82" s="86"/>
      <c r="AP82" s="75"/>
      <c r="AQ82" s="75"/>
      <c r="AR82" s="75"/>
      <c r="AS82" s="75"/>
      <c r="AT82" s="75"/>
      <c r="AU82" s="75"/>
      <c r="AV82" s="75"/>
      <c r="AW82" s="75"/>
      <c r="AX82" s="75"/>
      <c r="AY82" s="75"/>
      <c r="AZ82" s="75"/>
      <c r="BA82" s="75"/>
      <c r="BB82" s="75"/>
      <c r="BC82" s="75"/>
      <c r="BD82" s="75">
        <v>1</v>
      </c>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180"/>
      <c r="CD82" s="374">
        <f t="shared" si="2"/>
        <v>1</v>
      </c>
    </row>
    <row r="83" spans="1:82" ht="15.65" customHeight="1" x14ac:dyDescent="0.25">
      <c r="A83" s="60">
        <v>38</v>
      </c>
      <c r="B83" s="117" t="s">
        <v>87</v>
      </c>
      <c r="C83" s="17" t="s">
        <v>221</v>
      </c>
      <c r="D83" s="469"/>
      <c r="E83" s="469"/>
      <c r="F83" s="70"/>
      <c r="G83" s="71"/>
      <c r="H83" s="71">
        <v>1</v>
      </c>
      <c r="I83" s="71"/>
      <c r="J83" s="71"/>
      <c r="K83" s="71"/>
      <c r="L83" s="71"/>
      <c r="M83" s="71"/>
      <c r="N83" s="71"/>
      <c r="O83" s="71"/>
      <c r="P83" s="71"/>
      <c r="Q83" s="71">
        <v>6</v>
      </c>
      <c r="R83" s="71"/>
      <c r="S83" s="71">
        <v>1</v>
      </c>
      <c r="T83" s="71"/>
      <c r="U83" s="71"/>
      <c r="V83" s="71"/>
      <c r="W83" s="71"/>
      <c r="X83" s="71"/>
      <c r="Y83" s="71"/>
      <c r="Z83" s="71"/>
      <c r="AA83" s="71"/>
      <c r="AB83" s="71"/>
      <c r="AC83" s="71">
        <v>1</v>
      </c>
      <c r="AD83" s="71"/>
      <c r="AE83" s="71"/>
      <c r="AF83" s="71"/>
      <c r="AG83" s="71"/>
      <c r="AH83" s="71"/>
      <c r="AI83" s="71"/>
      <c r="AJ83" s="71"/>
      <c r="AK83" s="71"/>
      <c r="AL83" s="71"/>
      <c r="AM83" s="71"/>
      <c r="AN83" s="71">
        <v>1</v>
      </c>
      <c r="AO83" s="22"/>
      <c r="AP83" s="71"/>
      <c r="AQ83" s="71"/>
      <c r="AR83" s="71"/>
      <c r="AS83" s="71"/>
      <c r="AT83" s="71"/>
      <c r="AU83" s="71"/>
      <c r="AV83" s="71"/>
      <c r="AW83" s="71"/>
      <c r="AX83" s="71"/>
      <c r="AY83" s="71"/>
      <c r="AZ83" s="71"/>
      <c r="BA83" s="71"/>
      <c r="BB83" s="71">
        <v>4</v>
      </c>
      <c r="BC83" s="71"/>
      <c r="BD83" s="71"/>
      <c r="BE83" s="71"/>
      <c r="BF83" s="71"/>
      <c r="BG83" s="71"/>
      <c r="BH83" s="71"/>
      <c r="BI83" s="71"/>
      <c r="BJ83" s="71"/>
      <c r="BK83" s="71"/>
      <c r="BL83" s="71"/>
      <c r="BM83" s="71"/>
      <c r="BN83" s="71"/>
      <c r="BO83" s="71"/>
      <c r="BP83" s="71"/>
      <c r="BQ83" s="71"/>
      <c r="BR83" s="71"/>
      <c r="BS83" s="71"/>
      <c r="BT83" s="71"/>
      <c r="BU83" s="71"/>
      <c r="BV83" s="71"/>
      <c r="BW83" s="71">
        <v>5</v>
      </c>
      <c r="BX83" s="71">
        <v>1</v>
      </c>
      <c r="BY83" s="71"/>
      <c r="BZ83" s="71"/>
      <c r="CA83" s="71"/>
      <c r="CB83" s="71"/>
      <c r="CC83" s="179"/>
      <c r="CD83" s="375">
        <f t="shared" si="2"/>
        <v>20</v>
      </c>
    </row>
    <row r="84" spans="1:82" ht="15.65" customHeight="1" x14ac:dyDescent="0.25">
      <c r="A84" s="61"/>
      <c r="B84" s="128"/>
      <c r="C84" s="127"/>
      <c r="D84" s="470"/>
      <c r="E84" s="470"/>
      <c r="F84" s="74"/>
      <c r="G84" s="75"/>
      <c r="H84" s="75"/>
      <c r="I84" s="75"/>
      <c r="J84" s="75"/>
      <c r="K84" s="75"/>
      <c r="L84" s="75"/>
      <c r="M84" s="75"/>
      <c r="N84" s="75"/>
      <c r="O84" s="75"/>
      <c r="P84" s="75"/>
      <c r="Q84" s="75">
        <v>2</v>
      </c>
      <c r="R84" s="75"/>
      <c r="S84" s="75"/>
      <c r="T84" s="75"/>
      <c r="U84" s="75"/>
      <c r="V84" s="75"/>
      <c r="W84" s="75"/>
      <c r="X84" s="75"/>
      <c r="Y84" s="75"/>
      <c r="Z84" s="75"/>
      <c r="AA84" s="75"/>
      <c r="AB84" s="75"/>
      <c r="AC84" s="75">
        <v>3</v>
      </c>
      <c r="AD84" s="75"/>
      <c r="AE84" s="75"/>
      <c r="AF84" s="75"/>
      <c r="AG84" s="75"/>
      <c r="AH84" s="75"/>
      <c r="AI84" s="75"/>
      <c r="AJ84" s="75"/>
      <c r="AK84" s="75"/>
      <c r="AL84" s="75"/>
      <c r="AM84" s="75"/>
      <c r="AN84" s="75"/>
      <c r="AO84" s="24"/>
      <c r="AP84" s="75"/>
      <c r="AQ84" s="75"/>
      <c r="AR84" s="75"/>
      <c r="AS84" s="75"/>
      <c r="AT84" s="75"/>
      <c r="AU84" s="75"/>
      <c r="AV84" s="75"/>
      <c r="AW84" s="75"/>
      <c r="AX84" s="75"/>
      <c r="AY84" s="75"/>
      <c r="AZ84" s="75"/>
      <c r="BA84" s="75"/>
      <c r="BB84" s="75">
        <v>1</v>
      </c>
      <c r="BC84" s="75"/>
      <c r="BD84" s="75"/>
      <c r="BE84" s="75"/>
      <c r="BF84" s="75"/>
      <c r="BG84" s="75"/>
      <c r="BH84" s="75"/>
      <c r="BI84" s="75"/>
      <c r="BJ84" s="75"/>
      <c r="BK84" s="75"/>
      <c r="BL84" s="75"/>
      <c r="BM84" s="75"/>
      <c r="BN84" s="75"/>
      <c r="BO84" s="75"/>
      <c r="BP84" s="75"/>
      <c r="BQ84" s="75"/>
      <c r="BR84" s="75"/>
      <c r="BS84" s="75"/>
      <c r="BT84" s="75"/>
      <c r="BU84" s="75"/>
      <c r="BV84" s="75"/>
      <c r="BW84" s="75">
        <v>3</v>
      </c>
      <c r="BX84" s="75"/>
      <c r="BY84" s="75"/>
      <c r="BZ84" s="75"/>
      <c r="CA84" s="75"/>
      <c r="CB84" s="75"/>
      <c r="CC84" s="180"/>
      <c r="CD84" s="374">
        <f t="shared" si="2"/>
        <v>9</v>
      </c>
    </row>
    <row r="85" spans="1:82" ht="15.65" customHeight="1" x14ac:dyDescent="0.25">
      <c r="A85" s="60">
        <v>39</v>
      </c>
      <c r="B85" s="117" t="s">
        <v>89</v>
      </c>
      <c r="C85" s="17" t="s">
        <v>90</v>
      </c>
      <c r="D85" s="472"/>
      <c r="E85" s="472"/>
      <c r="F85" s="91"/>
      <c r="G85" s="92"/>
      <c r="H85" s="92">
        <v>8</v>
      </c>
      <c r="I85" s="92"/>
      <c r="J85" s="92"/>
      <c r="K85" s="92">
        <v>3</v>
      </c>
      <c r="L85" s="92"/>
      <c r="M85" s="92"/>
      <c r="N85" s="92"/>
      <c r="O85" s="92"/>
      <c r="P85" s="92"/>
      <c r="Q85" s="92">
        <v>7</v>
      </c>
      <c r="R85" s="92"/>
      <c r="S85" s="92">
        <v>6</v>
      </c>
      <c r="T85" s="92">
        <v>3</v>
      </c>
      <c r="U85" s="92"/>
      <c r="V85" s="92"/>
      <c r="W85" s="92">
        <v>14</v>
      </c>
      <c r="X85" s="92">
        <v>5</v>
      </c>
      <c r="Y85" s="92"/>
      <c r="Z85" s="92"/>
      <c r="AA85" s="92"/>
      <c r="AB85" s="92"/>
      <c r="AC85" s="92">
        <v>2</v>
      </c>
      <c r="AD85" s="92">
        <v>1</v>
      </c>
      <c r="AE85" s="92">
        <v>7</v>
      </c>
      <c r="AF85" s="92">
        <v>7</v>
      </c>
      <c r="AG85" s="92"/>
      <c r="AH85" s="92"/>
      <c r="AI85" s="92"/>
      <c r="AJ85" s="92"/>
      <c r="AK85" s="92">
        <v>1</v>
      </c>
      <c r="AL85" s="92">
        <v>7</v>
      </c>
      <c r="AM85" s="92"/>
      <c r="AN85" s="92"/>
      <c r="AO85" s="93"/>
      <c r="AP85" s="22"/>
      <c r="AQ85" s="73"/>
      <c r="AR85" s="73"/>
      <c r="AS85" s="92"/>
      <c r="AT85" s="92"/>
      <c r="AU85" s="92"/>
      <c r="AV85" s="92"/>
      <c r="AW85" s="92"/>
      <c r="AX85" s="92"/>
      <c r="AY85" s="92"/>
      <c r="AZ85" s="92"/>
      <c r="BA85" s="92"/>
      <c r="BB85" s="92">
        <v>74</v>
      </c>
      <c r="BC85" s="92"/>
      <c r="BD85" s="92">
        <v>2</v>
      </c>
      <c r="BE85" s="92"/>
      <c r="BF85" s="92"/>
      <c r="BG85" s="92"/>
      <c r="BH85" s="92">
        <v>1</v>
      </c>
      <c r="BI85" s="92"/>
      <c r="BJ85" s="92"/>
      <c r="BK85" s="92"/>
      <c r="BL85" s="92"/>
      <c r="BM85" s="92"/>
      <c r="BN85" s="92"/>
      <c r="BO85" s="92"/>
      <c r="BP85" s="92"/>
      <c r="BQ85" s="92"/>
      <c r="BR85" s="92"/>
      <c r="BS85" s="92"/>
      <c r="BT85" s="92"/>
      <c r="BU85" s="92"/>
      <c r="BV85" s="92"/>
      <c r="BW85" s="92">
        <v>39</v>
      </c>
      <c r="BX85" s="92"/>
      <c r="BY85" s="92"/>
      <c r="BZ85" s="92"/>
      <c r="CA85" s="92"/>
      <c r="CB85" s="92"/>
      <c r="CC85" s="380">
        <v>3</v>
      </c>
      <c r="CD85" s="375">
        <f t="shared" ref="CD85:CD102" si="3">SUM(E85:CC85)</f>
        <v>190</v>
      </c>
    </row>
    <row r="86" spans="1:82" ht="15.65" customHeight="1" x14ac:dyDescent="0.25">
      <c r="A86" s="61"/>
      <c r="B86" s="128"/>
      <c r="C86" s="127"/>
      <c r="D86" s="473"/>
      <c r="E86" s="473"/>
      <c r="F86" s="94"/>
      <c r="G86" s="95"/>
      <c r="H86" s="95">
        <v>2</v>
      </c>
      <c r="I86" s="95"/>
      <c r="J86" s="95"/>
      <c r="K86" s="95">
        <v>2</v>
      </c>
      <c r="L86" s="95"/>
      <c r="M86" s="95"/>
      <c r="N86" s="95"/>
      <c r="O86" s="95"/>
      <c r="P86" s="95"/>
      <c r="Q86" s="95">
        <v>14</v>
      </c>
      <c r="R86" s="95"/>
      <c r="S86" s="95">
        <v>3</v>
      </c>
      <c r="T86" s="95">
        <v>4</v>
      </c>
      <c r="U86" s="95"/>
      <c r="V86" s="95"/>
      <c r="W86" s="95">
        <v>40</v>
      </c>
      <c r="X86" s="95">
        <v>3</v>
      </c>
      <c r="Y86" s="95"/>
      <c r="Z86" s="95"/>
      <c r="AA86" s="95"/>
      <c r="AB86" s="95"/>
      <c r="AC86" s="95">
        <v>3</v>
      </c>
      <c r="AD86" s="95"/>
      <c r="AE86" s="95">
        <v>9</v>
      </c>
      <c r="AF86" s="95">
        <v>16</v>
      </c>
      <c r="AG86" s="95"/>
      <c r="AH86" s="95"/>
      <c r="AI86" s="95"/>
      <c r="AJ86" s="95"/>
      <c r="AK86" s="95"/>
      <c r="AL86" s="95">
        <v>13</v>
      </c>
      <c r="AM86" s="95"/>
      <c r="AN86" s="95">
        <v>1</v>
      </c>
      <c r="AO86" s="96"/>
      <c r="AP86" s="24"/>
      <c r="AQ86" s="77"/>
      <c r="AR86" s="77"/>
      <c r="AS86" s="95">
        <v>1</v>
      </c>
      <c r="AT86" s="95"/>
      <c r="AU86" s="95"/>
      <c r="AV86" s="95"/>
      <c r="AW86" s="95"/>
      <c r="AX86" s="95"/>
      <c r="AY86" s="95"/>
      <c r="AZ86" s="95"/>
      <c r="BA86" s="95"/>
      <c r="BB86" s="95">
        <v>93</v>
      </c>
      <c r="BC86" s="95"/>
      <c r="BD86" s="95">
        <v>1</v>
      </c>
      <c r="BE86" s="95"/>
      <c r="BF86" s="95"/>
      <c r="BG86" s="95"/>
      <c r="BH86" s="95">
        <v>1</v>
      </c>
      <c r="BI86" s="95"/>
      <c r="BJ86" s="95"/>
      <c r="BK86" s="95"/>
      <c r="BL86" s="95"/>
      <c r="BM86" s="95"/>
      <c r="BN86" s="95"/>
      <c r="BO86" s="95"/>
      <c r="BP86" s="95"/>
      <c r="BQ86" s="95"/>
      <c r="BR86" s="95"/>
      <c r="BS86" s="95"/>
      <c r="BT86" s="95"/>
      <c r="BU86" s="95"/>
      <c r="BV86" s="95"/>
      <c r="BW86" s="95">
        <v>20</v>
      </c>
      <c r="BX86" s="95"/>
      <c r="BY86" s="95"/>
      <c r="BZ86" s="95"/>
      <c r="CA86" s="95"/>
      <c r="CB86" s="95"/>
      <c r="CC86" s="381">
        <v>9</v>
      </c>
      <c r="CD86" s="374">
        <f t="shared" si="3"/>
        <v>235</v>
      </c>
    </row>
    <row r="87" spans="1:82" ht="15.65" customHeight="1" x14ac:dyDescent="0.25">
      <c r="A87" s="60">
        <v>40</v>
      </c>
      <c r="B87" s="117" t="s">
        <v>91</v>
      </c>
      <c r="C87" s="17" t="s">
        <v>92</v>
      </c>
      <c r="D87" s="472"/>
      <c r="E87" s="472"/>
      <c r="F87" s="91"/>
      <c r="G87" s="92"/>
      <c r="H87" s="92">
        <v>5</v>
      </c>
      <c r="I87" s="92"/>
      <c r="J87" s="92"/>
      <c r="K87" s="92"/>
      <c r="L87" s="92"/>
      <c r="M87" s="92"/>
      <c r="N87" s="92"/>
      <c r="O87" s="92"/>
      <c r="P87" s="92"/>
      <c r="Q87" s="92"/>
      <c r="R87" s="92"/>
      <c r="S87" s="92"/>
      <c r="T87" s="92"/>
      <c r="U87" s="92"/>
      <c r="V87" s="92"/>
      <c r="W87" s="92">
        <v>10</v>
      </c>
      <c r="X87" s="92"/>
      <c r="Y87" s="92"/>
      <c r="Z87" s="92">
        <v>3</v>
      </c>
      <c r="AA87" s="92"/>
      <c r="AB87" s="92"/>
      <c r="AC87" s="92">
        <v>5</v>
      </c>
      <c r="AD87" s="92"/>
      <c r="AE87" s="92"/>
      <c r="AF87" s="92"/>
      <c r="AG87" s="92"/>
      <c r="AH87" s="92"/>
      <c r="AI87" s="92"/>
      <c r="AJ87" s="92"/>
      <c r="AK87" s="92">
        <v>1</v>
      </c>
      <c r="AL87" s="92">
        <v>3</v>
      </c>
      <c r="AM87" s="92"/>
      <c r="AN87" s="92">
        <v>1</v>
      </c>
      <c r="AO87" s="93"/>
      <c r="AP87" s="97"/>
      <c r="AQ87" s="22"/>
      <c r="AR87" s="98"/>
      <c r="AS87" s="92"/>
      <c r="AT87" s="92"/>
      <c r="AU87" s="92"/>
      <c r="AV87" s="92"/>
      <c r="AW87" s="92"/>
      <c r="AX87" s="92"/>
      <c r="AY87" s="92"/>
      <c r="AZ87" s="92">
        <v>1</v>
      </c>
      <c r="BA87" s="92"/>
      <c r="BB87" s="92">
        <v>25</v>
      </c>
      <c r="BC87" s="92"/>
      <c r="BD87" s="92"/>
      <c r="BE87" s="92"/>
      <c r="BF87" s="92"/>
      <c r="BG87" s="92">
        <v>1</v>
      </c>
      <c r="BH87" s="92"/>
      <c r="BI87" s="92"/>
      <c r="BJ87" s="92"/>
      <c r="BK87" s="92"/>
      <c r="BL87" s="92"/>
      <c r="BM87" s="92"/>
      <c r="BN87" s="92"/>
      <c r="BO87" s="92"/>
      <c r="BP87" s="92"/>
      <c r="BQ87" s="92"/>
      <c r="BR87" s="92"/>
      <c r="BS87" s="92"/>
      <c r="BT87" s="92"/>
      <c r="BU87" s="92"/>
      <c r="BV87" s="92"/>
      <c r="BW87" s="92">
        <v>1</v>
      </c>
      <c r="BX87" s="92">
        <v>1</v>
      </c>
      <c r="BY87" s="92"/>
      <c r="BZ87" s="92"/>
      <c r="CA87" s="92"/>
      <c r="CB87" s="92">
        <v>2</v>
      </c>
      <c r="CC87" s="380">
        <v>3</v>
      </c>
      <c r="CD87" s="375">
        <f t="shared" si="3"/>
        <v>62</v>
      </c>
    </row>
    <row r="88" spans="1:82" ht="15.65" customHeight="1" x14ac:dyDescent="0.25">
      <c r="A88" s="61"/>
      <c r="B88" s="128"/>
      <c r="C88" s="127"/>
      <c r="D88" s="470"/>
      <c r="E88" s="470"/>
      <c r="F88" s="74"/>
      <c r="G88" s="75"/>
      <c r="H88" s="75"/>
      <c r="I88" s="75"/>
      <c r="J88" s="75"/>
      <c r="K88" s="75"/>
      <c r="L88" s="75"/>
      <c r="M88" s="75"/>
      <c r="N88" s="75"/>
      <c r="O88" s="75"/>
      <c r="P88" s="75"/>
      <c r="Q88" s="75"/>
      <c r="R88" s="75"/>
      <c r="S88" s="75"/>
      <c r="T88" s="75"/>
      <c r="U88" s="75"/>
      <c r="V88" s="75"/>
      <c r="W88" s="75">
        <v>2</v>
      </c>
      <c r="X88" s="75"/>
      <c r="Y88" s="75"/>
      <c r="Z88" s="75"/>
      <c r="AA88" s="75"/>
      <c r="AB88" s="75"/>
      <c r="AC88" s="75"/>
      <c r="AD88" s="75"/>
      <c r="AE88" s="75">
        <v>4</v>
      </c>
      <c r="AF88" s="75">
        <v>2</v>
      </c>
      <c r="AG88" s="75"/>
      <c r="AH88" s="75"/>
      <c r="AI88" s="75"/>
      <c r="AJ88" s="75"/>
      <c r="AK88" s="75"/>
      <c r="AL88" s="75">
        <v>1</v>
      </c>
      <c r="AM88" s="75"/>
      <c r="AN88" s="75"/>
      <c r="AO88" s="75"/>
      <c r="AP88" s="75"/>
      <c r="AQ88" s="24"/>
      <c r="AR88" s="75"/>
      <c r="AS88" s="77">
        <v>3</v>
      </c>
      <c r="AT88" s="75"/>
      <c r="AU88" s="75"/>
      <c r="AV88" s="75"/>
      <c r="AW88" s="75"/>
      <c r="AX88" s="75"/>
      <c r="AY88" s="75"/>
      <c r="AZ88" s="75"/>
      <c r="BA88" s="75"/>
      <c r="BB88" s="75">
        <v>15</v>
      </c>
      <c r="BC88" s="75"/>
      <c r="BD88" s="75"/>
      <c r="BE88" s="75"/>
      <c r="BF88" s="75"/>
      <c r="BG88" s="75"/>
      <c r="BH88" s="75"/>
      <c r="BI88" s="75"/>
      <c r="BJ88" s="75"/>
      <c r="BK88" s="75"/>
      <c r="BL88" s="75"/>
      <c r="BM88" s="75"/>
      <c r="BN88" s="75"/>
      <c r="BO88" s="75"/>
      <c r="BP88" s="75"/>
      <c r="BQ88" s="75"/>
      <c r="BR88" s="75"/>
      <c r="BS88" s="75"/>
      <c r="BT88" s="75"/>
      <c r="BU88" s="75"/>
      <c r="BV88" s="75"/>
      <c r="BW88" s="75">
        <v>1</v>
      </c>
      <c r="BX88" s="75"/>
      <c r="BY88" s="75"/>
      <c r="BZ88" s="75"/>
      <c r="CA88" s="75"/>
      <c r="CB88" s="75"/>
      <c r="CC88" s="180"/>
      <c r="CD88" s="374">
        <f t="shared" si="3"/>
        <v>28</v>
      </c>
    </row>
    <row r="89" spans="1:82" ht="15.65" hidden="1" customHeight="1" x14ac:dyDescent="0.25">
      <c r="A89" s="60">
        <v>41</v>
      </c>
      <c r="B89" s="117" t="s">
        <v>93</v>
      </c>
      <c r="C89" s="17" t="s">
        <v>222</v>
      </c>
      <c r="D89" s="469"/>
      <c r="E89" s="469"/>
      <c r="F89" s="70"/>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2"/>
      <c r="AS89" s="71"/>
      <c r="AT89" s="71"/>
      <c r="AU89" s="71"/>
      <c r="AV89" s="71"/>
      <c r="AW89" s="71"/>
      <c r="AX89" s="71"/>
      <c r="AY89" s="71"/>
      <c r="AZ89" s="71"/>
      <c r="BA89" s="73"/>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179"/>
      <c r="CD89" s="375">
        <f t="shared" si="3"/>
        <v>0</v>
      </c>
    </row>
    <row r="90" spans="1:82" ht="15.65" hidden="1" customHeight="1" x14ac:dyDescent="0.25">
      <c r="A90" s="61"/>
      <c r="B90" s="128"/>
      <c r="C90" s="127" t="s">
        <v>223</v>
      </c>
      <c r="D90" s="471"/>
      <c r="E90" s="471"/>
      <c r="F90" s="80"/>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76"/>
      <c r="AS90" s="81"/>
      <c r="AT90" s="81"/>
      <c r="AU90" s="81"/>
      <c r="AV90" s="81"/>
      <c r="AW90" s="81"/>
      <c r="AX90" s="81"/>
      <c r="AY90" s="81"/>
      <c r="AZ90" s="81"/>
      <c r="BA90" s="82"/>
      <c r="BB90" s="81"/>
      <c r="BC90" s="81"/>
      <c r="BD90" s="81"/>
      <c r="BE90" s="81"/>
      <c r="BF90" s="81"/>
      <c r="BG90" s="81"/>
      <c r="BH90" s="81"/>
      <c r="BI90" s="81"/>
      <c r="BJ90" s="81"/>
      <c r="BK90" s="81"/>
      <c r="BL90" s="81"/>
      <c r="BM90" s="81"/>
      <c r="BN90" s="81"/>
      <c r="BO90" s="81"/>
      <c r="BP90" s="81"/>
      <c r="BQ90" s="81"/>
      <c r="BR90" s="81"/>
      <c r="BS90" s="81"/>
      <c r="BT90" s="81"/>
      <c r="BU90" s="81"/>
      <c r="BV90" s="81"/>
      <c r="BW90" s="81"/>
      <c r="BX90" s="81"/>
      <c r="BY90" s="81"/>
      <c r="BZ90" s="81"/>
      <c r="CA90" s="81"/>
      <c r="CB90" s="81"/>
      <c r="CC90" s="181"/>
      <c r="CD90" s="374">
        <f t="shared" si="3"/>
        <v>0</v>
      </c>
    </row>
    <row r="91" spans="1:82" ht="15.65" customHeight="1" x14ac:dyDescent="0.25">
      <c r="A91" s="60">
        <v>42</v>
      </c>
      <c r="B91" s="117" t="s">
        <v>95</v>
      </c>
      <c r="C91" s="17" t="s">
        <v>224</v>
      </c>
      <c r="D91" s="469"/>
      <c r="E91" s="469"/>
      <c r="F91" s="70"/>
      <c r="G91" s="71"/>
      <c r="H91" s="71">
        <v>5</v>
      </c>
      <c r="I91" s="71"/>
      <c r="J91" s="71"/>
      <c r="K91" s="71">
        <v>4</v>
      </c>
      <c r="L91" s="71"/>
      <c r="M91" s="71"/>
      <c r="N91" s="71"/>
      <c r="O91" s="71"/>
      <c r="P91" s="71"/>
      <c r="Q91" s="71"/>
      <c r="R91" s="71"/>
      <c r="S91" s="71">
        <v>6</v>
      </c>
      <c r="T91" s="71"/>
      <c r="U91" s="71"/>
      <c r="V91" s="71"/>
      <c r="W91" s="71">
        <v>3</v>
      </c>
      <c r="X91" s="71"/>
      <c r="Y91" s="71"/>
      <c r="Z91" s="71"/>
      <c r="AA91" s="71"/>
      <c r="AB91" s="71"/>
      <c r="AC91" s="71">
        <v>1</v>
      </c>
      <c r="AD91" s="71"/>
      <c r="AE91" s="71">
        <v>2</v>
      </c>
      <c r="AF91" s="71">
        <v>2</v>
      </c>
      <c r="AG91" s="71"/>
      <c r="AH91" s="71"/>
      <c r="AI91" s="71"/>
      <c r="AJ91" s="71"/>
      <c r="AK91" s="71"/>
      <c r="AL91" s="71">
        <v>2</v>
      </c>
      <c r="AM91" s="71"/>
      <c r="AN91" s="71">
        <v>1</v>
      </c>
      <c r="AO91" s="71"/>
      <c r="AP91" s="71">
        <v>30</v>
      </c>
      <c r="AQ91" s="78"/>
      <c r="AR91" s="78"/>
      <c r="AS91" s="22"/>
      <c r="AT91" s="73"/>
      <c r="AU91" s="71"/>
      <c r="AV91" s="71"/>
      <c r="AW91" s="71"/>
      <c r="AX91" s="71"/>
      <c r="AY91" s="71"/>
      <c r="AZ91" s="71"/>
      <c r="BA91" s="73"/>
      <c r="BB91" s="71">
        <v>66</v>
      </c>
      <c r="BC91" s="71"/>
      <c r="BD91" s="71">
        <v>4</v>
      </c>
      <c r="BE91" s="71"/>
      <c r="BF91" s="71"/>
      <c r="BG91" s="71"/>
      <c r="BH91" s="71">
        <v>3</v>
      </c>
      <c r="BI91" s="71"/>
      <c r="BJ91" s="71"/>
      <c r="BK91" s="71"/>
      <c r="BL91" s="71"/>
      <c r="BM91" s="71"/>
      <c r="BN91" s="71"/>
      <c r="BO91" s="71"/>
      <c r="BP91" s="71"/>
      <c r="BQ91" s="71"/>
      <c r="BR91" s="71"/>
      <c r="BS91" s="71"/>
      <c r="BT91" s="71"/>
      <c r="BU91" s="71"/>
      <c r="BV91" s="71"/>
      <c r="BW91" s="71">
        <v>18</v>
      </c>
      <c r="BX91" s="71"/>
      <c r="BY91" s="71"/>
      <c r="BZ91" s="71"/>
      <c r="CA91" s="71"/>
      <c r="CB91" s="71"/>
      <c r="CC91" s="179"/>
      <c r="CD91" s="375">
        <f t="shared" si="3"/>
        <v>147</v>
      </c>
    </row>
    <row r="92" spans="1:82" ht="15.65" customHeight="1" x14ac:dyDescent="0.25">
      <c r="A92" s="61"/>
      <c r="B92" s="128"/>
      <c r="C92" s="127" t="s">
        <v>225</v>
      </c>
      <c r="D92" s="470"/>
      <c r="E92" s="470"/>
      <c r="F92" s="74"/>
      <c r="G92" s="75"/>
      <c r="H92" s="75">
        <v>8</v>
      </c>
      <c r="I92" s="75"/>
      <c r="J92" s="75"/>
      <c r="K92" s="75"/>
      <c r="L92" s="75"/>
      <c r="M92" s="75"/>
      <c r="N92" s="75"/>
      <c r="O92" s="75"/>
      <c r="P92" s="75"/>
      <c r="Q92" s="75">
        <v>3</v>
      </c>
      <c r="R92" s="75"/>
      <c r="S92" s="75">
        <v>1</v>
      </c>
      <c r="T92" s="75"/>
      <c r="U92" s="75"/>
      <c r="V92" s="75"/>
      <c r="W92" s="75">
        <v>1</v>
      </c>
      <c r="X92" s="75">
        <v>1</v>
      </c>
      <c r="Y92" s="75"/>
      <c r="Z92" s="75"/>
      <c r="AA92" s="75"/>
      <c r="AB92" s="75"/>
      <c r="AC92" s="75"/>
      <c r="AD92" s="75"/>
      <c r="AE92" s="75">
        <v>2</v>
      </c>
      <c r="AF92" s="75">
        <v>2</v>
      </c>
      <c r="AG92" s="75"/>
      <c r="AH92" s="75"/>
      <c r="AI92" s="75"/>
      <c r="AJ92" s="75"/>
      <c r="AK92" s="75"/>
      <c r="AL92" s="75">
        <v>2</v>
      </c>
      <c r="AM92" s="75"/>
      <c r="AN92" s="75"/>
      <c r="AO92" s="75"/>
      <c r="AP92" s="75">
        <v>22</v>
      </c>
      <c r="AQ92" s="79"/>
      <c r="AR92" s="79"/>
      <c r="AS92" s="24"/>
      <c r="AT92" s="75"/>
      <c r="AU92" s="75"/>
      <c r="AV92" s="75"/>
      <c r="AW92" s="75"/>
      <c r="AX92" s="75"/>
      <c r="AY92" s="75"/>
      <c r="AZ92" s="75"/>
      <c r="BA92" s="77"/>
      <c r="BB92" s="75">
        <v>50</v>
      </c>
      <c r="BC92" s="75"/>
      <c r="BD92" s="75"/>
      <c r="BE92" s="75"/>
      <c r="BF92" s="75"/>
      <c r="BG92" s="75"/>
      <c r="BH92" s="75">
        <v>2</v>
      </c>
      <c r="BI92" s="75"/>
      <c r="BJ92" s="75"/>
      <c r="BK92" s="75"/>
      <c r="BL92" s="75"/>
      <c r="BM92" s="75"/>
      <c r="BN92" s="75"/>
      <c r="BO92" s="75"/>
      <c r="BP92" s="75"/>
      <c r="BQ92" s="75"/>
      <c r="BR92" s="75"/>
      <c r="BS92" s="75"/>
      <c r="BT92" s="75"/>
      <c r="BU92" s="75"/>
      <c r="BV92" s="75"/>
      <c r="BW92" s="75">
        <v>13</v>
      </c>
      <c r="BX92" s="75"/>
      <c r="BY92" s="75"/>
      <c r="BZ92" s="75"/>
      <c r="CA92" s="75"/>
      <c r="CB92" s="75"/>
      <c r="CC92" s="180"/>
      <c r="CD92" s="374">
        <f t="shared" si="3"/>
        <v>107</v>
      </c>
    </row>
    <row r="93" spans="1:82" ht="15.65" customHeight="1" x14ac:dyDescent="0.25">
      <c r="A93" s="64">
        <v>43</v>
      </c>
      <c r="B93" s="117" t="s">
        <v>98</v>
      </c>
      <c r="C93" s="17" t="s">
        <v>226</v>
      </c>
      <c r="D93" s="469"/>
      <c r="E93" s="469"/>
      <c r="F93" s="70"/>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2"/>
      <c r="AU93" s="71"/>
      <c r="AV93" s="71"/>
      <c r="AW93" s="71"/>
      <c r="AX93" s="71"/>
      <c r="AY93" s="71"/>
      <c r="AZ93" s="71"/>
      <c r="BA93" s="73"/>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179"/>
      <c r="CD93" s="375">
        <f t="shared" si="3"/>
        <v>0</v>
      </c>
    </row>
    <row r="94" spans="1:82" ht="15.65" customHeight="1" x14ac:dyDescent="0.25">
      <c r="A94" s="63"/>
      <c r="B94" s="128"/>
      <c r="C94" s="127"/>
      <c r="D94" s="470"/>
      <c r="E94" s="470"/>
      <c r="F94" s="74"/>
      <c r="G94" s="75"/>
      <c r="H94" s="75"/>
      <c r="I94" s="75"/>
      <c r="J94" s="75"/>
      <c r="K94" s="75"/>
      <c r="L94" s="75"/>
      <c r="M94" s="75"/>
      <c r="N94" s="75"/>
      <c r="O94" s="75"/>
      <c r="P94" s="75"/>
      <c r="Q94" s="75"/>
      <c r="R94" s="75"/>
      <c r="S94" s="75"/>
      <c r="T94" s="75"/>
      <c r="U94" s="75"/>
      <c r="V94" s="75"/>
      <c r="W94" s="75"/>
      <c r="X94" s="75"/>
      <c r="Y94" s="75"/>
      <c r="Z94" s="75"/>
      <c r="AA94" s="75"/>
      <c r="AB94" s="75"/>
      <c r="AC94" s="75"/>
      <c r="AD94" s="75">
        <v>1</v>
      </c>
      <c r="AE94" s="75"/>
      <c r="AF94" s="75"/>
      <c r="AG94" s="75"/>
      <c r="AH94" s="75"/>
      <c r="AI94" s="75"/>
      <c r="AJ94" s="75"/>
      <c r="AK94" s="75"/>
      <c r="AL94" s="75"/>
      <c r="AM94" s="75"/>
      <c r="AN94" s="75"/>
      <c r="AO94" s="75"/>
      <c r="AP94" s="75"/>
      <c r="AQ94" s="75"/>
      <c r="AR94" s="75"/>
      <c r="AS94" s="75"/>
      <c r="AT94" s="76"/>
      <c r="AU94" s="75"/>
      <c r="AV94" s="75"/>
      <c r="AW94" s="75"/>
      <c r="AX94" s="75"/>
      <c r="AY94" s="75"/>
      <c r="AZ94" s="75"/>
      <c r="BA94" s="77"/>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180"/>
      <c r="CD94" s="374">
        <f t="shared" si="3"/>
        <v>1</v>
      </c>
    </row>
    <row r="95" spans="1:82" ht="15.65" customHeight="1" x14ac:dyDescent="0.25">
      <c r="A95" s="62">
        <v>44</v>
      </c>
      <c r="B95" s="117" t="s">
        <v>100</v>
      </c>
      <c r="C95" s="17" t="s">
        <v>227</v>
      </c>
      <c r="D95" s="469"/>
      <c r="E95" s="469"/>
      <c r="F95" s="70"/>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2"/>
      <c r="AV95" s="73"/>
      <c r="AW95" s="71"/>
      <c r="AX95" s="71"/>
      <c r="AY95" s="71"/>
      <c r="AZ95" s="71"/>
      <c r="BA95" s="73"/>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179"/>
      <c r="CD95" s="375">
        <f t="shared" si="3"/>
        <v>0</v>
      </c>
    </row>
    <row r="96" spans="1:82" ht="15.65" customHeight="1" x14ac:dyDescent="0.25">
      <c r="A96" s="63"/>
      <c r="B96" s="128"/>
      <c r="C96" s="127"/>
      <c r="D96" s="470"/>
      <c r="E96" s="470"/>
      <c r="F96" s="74"/>
      <c r="G96" s="75"/>
      <c r="H96" s="75"/>
      <c r="I96" s="75"/>
      <c r="J96" s="75"/>
      <c r="K96" s="75"/>
      <c r="L96" s="75"/>
      <c r="M96" s="75"/>
      <c r="N96" s="75"/>
      <c r="O96" s="75"/>
      <c r="P96" s="75"/>
      <c r="Q96" s="75"/>
      <c r="R96" s="75"/>
      <c r="S96" s="75"/>
      <c r="T96" s="75"/>
      <c r="U96" s="75"/>
      <c r="V96" s="75"/>
      <c r="W96" s="75"/>
      <c r="X96" s="75"/>
      <c r="Y96" s="75"/>
      <c r="Z96" s="75"/>
      <c r="AA96" s="75"/>
      <c r="AB96" s="75"/>
      <c r="AC96" s="75"/>
      <c r="AD96" s="75">
        <v>4</v>
      </c>
      <c r="AE96" s="75"/>
      <c r="AF96" s="75"/>
      <c r="AG96" s="75"/>
      <c r="AH96" s="75"/>
      <c r="AI96" s="75"/>
      <c r="AJ96" s="75"/>
      <c r="AK96" s="75"/>
      <c r="AL96" s="75"/>
      <c r="AM96" s="75"/>
      <c r="AN96" s="75"/>
      <c r="AO96" s="75"/>
      <c r="AP96" s="75"/>
      <c r="AQ96" s="75"/>
      <c r="AR96" s="75"/>
      <c r="AS96" s="75"/>
      <c r="AT96" s="75"/>
      <c r="AU96" s="76"/>
      <c r="AV96" s="77"/>
      <c r="AW96" s="75"/>
      <c r="AX96" s="75"/>
      <c r="AY96" s="75"/>
      <c r="AZ96" s="75"/>
      <c r="BA96" s="77"/>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180"/>
      <c r="CD96" s="374">
        <f t="shared" si="3"/>
        <v>4</v>
      </c>
    </row>
    <row r="97" spans="1:82" ht="15.65" customHeight="1" x14ac:dyDescent="0.25">
      <c r="A97" s="60">
        <v>45</v>
      </c>
      <c r="B97" s="117" t="s">
        <v>102</v>
      </c>
      <c r="C97" s="29" t="s">
        <v>228</v>
      </c>
      <c r="D97" s="469"/>
      <c r="E97" s="469"/>
      <c r="F97" s="70"/>
      <c r="G97" s="71"/>
      <c r="H97" s="71">
        <v>4</v>
      </c>
      <c r="I97" s="71"/>
      <c r="J97" s="71"/>
      <c r="K97" s="71"/>
      <c r="L97" s="71"/>
      <c r="M97" s="71"/>
      <c r="N97" s="71"/>
      <c r="O97" s="71"/>
      <c r="P97" s="71"/>
      <c r="Q97" s="71">
        <v>6</v>
      </c>
      <c r="R97" s="71"/>
      <c r="S97" s="71"/>
      <c r="T97" s="71"/>
      <c r="U97" s="71"/>
      <c r="V97" s="71"/>
      <c r="W97" s="71"/>
      <c r="X97" s="71"/>
      <c r="Y97" s="71"/>
      <c r="Z97" s="71"/>
      <c r="AA97" s="71"/>
      <c r="AB97" s="71"/>
      <c r="AC97" s="71">
        <v>24</v>
      </c>
      <c r="AD97" s="71"/>
      <c r="AE97" s="71">
        <v>34</v>
      </c>
      <c r="AF97" s="71">
        <v>6</v>
      </c>
      <c r="AG97" s="71"/>
      <c r="AH97" s="71"/>
      <c r="AI97" s="71"/>
      <c r="AJ97" s="71"/>
      <c r="AK97" s="71"/>
      <c r="AL97" s="71">
        <v>2</v>
      </c>
      <c r="AM97" s="71"/>
      <c r="AN97" s="71">
        <v>7</v>
      </c>
      <c r="AO97" s="71"/>
      <c r="AP97" s="71"/>
      <c r="AQ97" s="71"/>
      <c r="AR97" s="71"/>
      <c r="AS97" s="71"/>
      <c r="AT97" s="71"/>
      <c r="AU97" s="71"/>
      <c r="AV97" s="22"/>
      <c r="AW97" s="73"/>
      <c r="AX97" s="73"/>
      <c r="AY97" s="73"/>
      <c r="AZ97" s="71"/>
      <c r="BA97" s="73"/>
      <c r="BB97" s="71">
        <v>36</v>
      </c>
      <c r="BC97" s="71"/>
      <c r="BD97" s="71"/>
      <c r="BE97" s="71"/>
      <c r="BF97" s="71"/>
      <c r="BG97" s="71"/>
      <c r="BH97" s="71"/>
      <c r="BI97" s="71"/>
      <c r="BJ97" s="71"/>
      <c r="BK97" s="71"/>
      <c r="BL97" s="71"/>
      <c r="BM97" s="71"/>
      <c r="BN97" s="71"/>
      <c r="BO97" s="71"/>
      <c r="BP97" s="71"/>
      <c r="BQ97" s="71"/>
      <c r="BR97" s="71"/>
      <c r="BS97" s="71"/>
      <c r="BT97" s="71"/>
      <c r="BU97" s="71"/>
      <c r="BV97" s="71"/>
      <c r="BW97" s="71">
        <v>14</v>
      </c>
      <c r="BX97" s="71">
        <v>1</v>
      </c>
      <c r="BY97" s="71"/>
      <c r="BZ97" s="71"/>
      <c r="CA97" s="71"/>
      <c r="CB97" s="71"/>
      <c r="CC97" s="179"/>
      <c r="CD97" s="375">
        <f t="shared" si="3"/>
        <v>134</v>
      </c>
    </row>
    <row r="98" spans="1:82" ht="15.65" customHeight="1" x14ac:dyDescent="0.25">
      <c r="A98" s="61"/>
      <c r="B98" s="128"/>
      <c r="C98" s="127"/>
      <c r="D98" s="470"/>
      <c r="E98" s="470"/>
      <c r="F98" s="74"/>
      <c r="G98" s="75"/>
      <c r="H98" s="75"/>
      <c r="I98" s="75"/>
      <c r="J98" s="75"/>
      <c r="K98" s="75">
        <v>1</v>
      </c>
      <c r="L98" s="75"/>
      <c r="M98" s="75"/>
      <c r="N98" s="75"/>
      <c r="O98" s="75"/>
      <c r="P98" s="75"/>
      <c r="Q98" s="75">
        <v>4</v>
      </c>
      <c r="R98" s="75">
        <v>1</v>
      </c>
      <c r="S98" s="75"/>
      <c r="T98" s="75"/>
      <c r="U98" s="75"/>
      <c r="V98" s="75"/>
      <c r="W98" s="75"/>
      <c r="X98" s="75"/>
      <c r="Y98" s="75"/>
      <c r="Z98" s="75"/>
      <c r="AA98" s="75"/>
      <c r="AB98" s="75"/>
      <c r="AC98" s="75">
        <v>6</v>
      </c>
      <c r="AD98" s="75"/>
      <c r="AE98" s="75">
        <v>4</v>
      </c>
      <c r="AF98" s="75">
        <v>3</v>
      </c>
      <c r="AG98" s="75"/>
      <c r="AH98" s="75"/>
      <c r="AI98" s="75"/>
      <c r="AJ98" s="75"/>
      <c r="AK98" s="75"/>
      <c r="AL98" s="75">
        <v>3</v>
      </c>
      <c r="AM98" s="75"/>
      <c r="AN98" s="75">
        <v>1</v>
      </c>
      <c r="AO98" s="75"/>
      <c r="AP98" s="75"/>
      <c r="AQ98" s="75"/>
      <c r="AR98" s="75"/>
      <c r="AS98" s="75"/>
      <c r="AT98" s="75"/>
      <c r="AU98" s="75"/>
      <c r="AV98" s="24"/>
      <c r="AW98" s="77"/>
      <c r="AX98" s="77"/>
      <c r="AY98" s="77"/>
      <c r="AZ98" s="75"/>
      <c r="BA98" s="77"/>
      <c r="BB98" s="75">
        <v>7</v>
      </c>
      <c r="BC98" s="75"/>
      <c r="BD98" s="75">
        <v>1</v>
      </c>
      <c r="BE98" s="75"/>
      <c r="BF98" s="75"/>
      <c r="BG98" s="75">
        <v>1</v>
      </c>
      <c r="BH98" s="75"/>
      <c r="BI98" s="75"/>
      <c r="BJ98" s="75"/>
      <c r="BK98" s="75"/>
      <c r="BL98" s="75"/>
      <c r="BM98" s="75"/>
      <c r="BN98" s="75"/>
      <c r="BO98" s="75"/>
      <c r="BP98" s="75"/>
      <c r="BQ98" s="75"/>
      <c r="BR98" s="75"/>
      <c r="BS98" s="75"/>
      <c r="BT98" s="75"/>
      <c r="BU98" s="75"/>
      <c r="BV98" s="75"/>
      <c r="BW98" s="75">
        <v>6</v>
      </c>
      <c r="BX98" s="75"/>
      <c r="BY98" s="75"/>
      <c r="BZ98" s="75"/>
      <c r="CA98" s="75"/>
      <c r="CB98" s="75">
        <v>2</v>
      </c>
      <c r="CC98" s="180"/>
      <c r="CD98" s="374">
        <f t="shared" si="3"/>
        <v>40</v>
      </c>
    </row>
    <row r="99" spans="1:82" ht="15.65" customHeight="1" x14ac:dyDescent="0.25">
      <c r="A99" s="60">
        <v>46</v>
      </c>
      <c r="B99" s="117" t="s">
        <v>104</v>
      </c>
      <c r="C99" s="17" t="s">
        <v>229</v>
      </c>
      <c r="D99" s="469"/>
      <c r="E99" s="469"/>
      <c r="F99" s="70"/>
      <c r="G99" s="71"/>
      <c r="H99" s="71"/>
      <c r="I99" s="71"/>
      <c r="J99" s="71"/>
      <c r="K99" s="71"/>
      <c r="L99" s="71"/>
      <c r="M99" s="71"/>
      <c r="N99" s="71"/>
      <c r="O99" s="71"/>
      <c r="P99" s="71"/>
      <c r="Q99" s="71"/>
      <c r="R99" s="71"/>
      <c r="S99" s="71"/>
      <c r="T99" s="71"/>
      <c r="U99" s="71"/>
      <c r="V99" s="71">
        <v>5</v>
      </c>
      <c r="W99" s="71"/>
      <c r="X99" s="71"/>
      <c r="Y99" s="71"/>
      <c r="Z99" s="71"/>
      <c r="AA99" s="71"/>
      <c r="AB99" s="71"/>
      <c r="AC99" s="71"/>
      <c r="AD99" s="71"/>
      <c r="AE99" s="71">
        <v>1</v>
      </c>
      <c r="AF99" s="71"/>
      <c r="AG99" s="71"/>
      <c r="AH99" s="71"/>
      <c r="AI99" s="71"/>
      <c r="AJ99" s="71"/>
      <c r="AK99" s="71"/>
      <c r="AL99" s="71">
        <v>1</v>
      </c>
      <c r="AM99" s="71"/>
      <c r="AN99" s="71"/>
      <c r="AO99" s="71"/>
      <c r="AP99" s="71"/>
      <c r="AQ99" s="71"/>
      <c r="AR99" s="71"/>
      <c r="AS99" s="71"/>
      <c r="AT99" s="71"/>
      <c r="AU99" s="71"/>
      <c r="AV99" s="78"/>
      <c r="AW99" s="22"/>
      <c r="AX99" s="73"/>
      <c r="AY99" s="73"/>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v>1</v>
      </c>
      <c r="BX99" s="71"/>
      <c r="BY99" s="71"/>
      <c r="BZ99" s="71"/>
      <c r="CA99" s="71"/>
      <c r="CB99" s="71"/>
      <c r="CC99" s="179"/>
      <c r="CD99" s="375">
        <f t="shared" si="3"/>
        <v>8</v>
      </c>
    </row>
    <row r="100" spans="1:82" ht="15.65" customHeight="1" x14ac:dyDescent="0.25">
      <c r="A100" s="61"/>
      <c r="B100" s="128"/>
      <c r="C100" s="127" t="s">
        <v>230</v>
      </c>
      <c r="D100" s="470"/>
      <c r="E100" s="470"/>
      <c r="F100" s="74"/>
      <c r="G100" s="75"/>
      <c r="H100" s="75"/>
      <c r="I100" s="75"/>
      <c r="J100" s="75"/>
      <c r="K100" s="75"/>
      <c r="L100" s="75"/>
      <c r="M100" s="75"/>
      <c r="N100" s="75"/>
      <c r="O100" s="75"/>
      <c r="P100" s="75"/>
      <c r="Q100" s="75"/>
      <c r="R100" s="75"/>
      <c r="S100" s="75"/>
      <c r="T100" s="75"/>
      <c r="U100" s="75"/>
      <c r="V100" s="75"/>
      <c r="W100" s="75">
        <v>1</v>
      </c>
      <c r="X100" s="75"/>
      <c r="Y100" s="75"/>
      <c r="Z100" s="75"/>
      <c r="AA100" s="75"/>
      <c r="AB100" s="75"/>
      <c r="AC100" s="75"/>
      <c r="AD100" s="75"/>
      <c r="AE100" s="75"/>
      <c r="AF100" s="75">
        <v>1</v>
      </c>
      <c r="AG100" s="75"/>
      <c r="AH100" s="75"/>
      <c r="AI100" s="75"/>
      <c r="AJ100" s="75"/>
      <c r="AK100" s="75"/>
      <c r="AL100" s="75"/>
      <c r="AM100" s="75"/>
      <c r="AN100" s="75"/>
      <c r="AO100" s="75"/>
      <c r="AP100" s="75"/>
      <c r="AQ100" s="75"/>
      <c r="AR100" s="75"/>
      <c r="AS100" s="75"/>
      <c r="AT100" s="75"/>
      <c r="AU100" s="75"/>
      <c r="AV100" s="79"/>
      <c r="AW100" s="24"/>
      <c r="AX100" s="77"/>
      <c r="AY100" s="77"/>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v>1</v>
      </c>
      <c r="BX100" s="75"/>
      <c r="BY100" s="75"/>
      <c r="BZ100" s="75"/>
      <c r="CA100" s="75"/>
      <c r="CB100" s="75"/>
      <c r="CC100" s="180"/>
      <c r="CD100" s="374">
        <f t="shared" si="3"/>
        <v>3</v>
      </c>
    </row>
    <row r="101" spans="1:82" ht="15.65" customHeight="1" x14ac:dyDescent="0.25">
      <c r="A101" s="60">
        <v>47</v>
      </c>
      <c r="B101" s="117" t="s">
        <v>107</v>
      </c>
      <c r="C101" s="17" t="s">
        <v>108</v>
      </c>
      <c r="D101" s="469"/>
      <c r="E101" s="469"/>
      <c r="F101" s="70"/>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2"/>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179"/>
      <c r="CD101" s="375">
        <f t="shared" si="3"/>
        <v>0</v>
      </c>
    </row>
    <row r="102" spans="1:82" ht="15.65" customHeight="1" x14ac:dyDescent="0.25">
      <c r="A102" s="63"/>
      <c r="B102" s="128"/>
      <c r="C102" s="127"/>
      <c r="D102" s="470"/>
      <c r="E102" s="470"/>
      <c r="F102" s="74"/>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6"/>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180"/>
      <c r="CD102" s="374">
        <f t="shared" si="3"/>
        <v>0</v>
      </c>
    </row>
    <row r="103" spans="1:82" ht="15.65" hidden="1" customHeight="1" x14ac:dyDescent="0.25">
      <c r="A103" s="60">
        <v>48</v>
      </c>
      <c r="B103" s="116" t="s">
        <v>109</v>
      </c>
      <c r="C103" s="17" t="s">
        <v>110</v>
      </c>
      <c r="D103" s="469"/>
      <c r="E103" s="469"/>
      <c r="F103" s="70"/>
      <c r="G103" s="71"/>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2"/>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179"/>
      <c r="CD103" s="375" t="s">
        <v>310</v>
      </c>
    </row>
    <row r="104" spans="1:82" ht="15.65" hidden="1" customHeight="1" x14ac:dyDescent="0.25">
      <c r="A104" s="61"/>
      <c r="B104" s="128"/>
      <c r="C104" s="127" t="s">
        <v>111</v>
      </c>
      <c r="D104" s="470"/>
      <c r="E104" s="470"/>
      <c r="F104" s="74"/>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6"/>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180"/>
      <c r="CD104" s="374" t="s">
        <v>310</v>
      </c>
    </row>
    <row r="105" spans="1:82" ht="15.65" customHeight="1" x14ac:dyDescent="0.25">
      <c r="A105" s="60">
        <v>49</v>
      </c>
      <c r="B105" s="118" t="s">
        <v>112</v>
      </c>
      <c r="C105" s="30" t="s">
        <v>231</v>
      </c>
      <c r="D105" s="469"/>
      <c r="E105" s="469"/>
      <c r="F105" s="70"/>
      <c r="G105" s="71"/>
      <c r="H105" s="71">
        <v>7</v>
      </c>
      <c r="I105" s="71"/>
      <c r="J105" s="71"/>
      <c r="K105" s="71"/>
      <c r="L105" s="71"/>
      <c r="M105" s="71"/>
      <c r="N105" s="71"/>
      <c r="O105" s="71"/>
      <c r="P105" s="71"/>
      <c r="Q105" s="71">
        <v>14</v>
      </c>
      <c r="R105" s="71"/>
      <c r="S105" s="71"/>
      <c r="T105" s="71"/>
      <c r="U105" s="71"/>
      <c r="V105" s="71"/>
      <c r="W105" s="71"/>
      <c r="X105" s="71"/>
      <c r="Y105" s="71"/>
      <c r="Z105" s="71"/>
      <c r="AA105" s="71"/>
      <c r="AB105" s="71"/>
      <c r="AC105" s="71">
        <v>20</v>
      </c>
      <c r="AD105" s="71"/>
      <c r="AE105" s="71">
        <v>3</v>
      </c>
      <c r="AF105" s="71">
        <v>4</v>
      </c>
      <c r="AG105" s="71"/>
      <c r="AH105" s="71"/>
      <c r="AI105" s="71"/>
      <c r="AJ105" s="71"/>
      <c r="AK105" s="71"/>
      <c r="AL105" s="71">
        <v>6</v>
      </c>
      <c r="AM105" s="71"/>
      <c r="AN105" s="71">
        <v>3</v>
      </c>
      <c r="AO105" s="71"/>
      <c r="AP105" s="71">
        <v>1</v>
      </c>
      <c r="AQ105" s="71"/>
      <c r="AR105" s="71"/>
      <c r="AS105" s="71"/>
      <c r="AT105" s="71"/>
      <c r="AU105" s="71"/>
      <c r="AV105" s="71"/>
      <c r="AW105" s="71"/>
      <c r="AX105" s="78"/>
      <c r="AY105" s="78"/>
      <c r="AZ105" s="22"/>
      <c r="BA105" s="71"/>
      <c r="BB105" s="71">
        <v>80</v>
      </c>
      <c r="BC105" s="71"/>
      <c r="BD105" s="71"/>
      <c r="BE105" s="71"/>
      <c r="BF105" s="71"/>
      <c r="BG105" s="71"/>
      <c r="BH105" s="71"/>
      <c r="BI105" s="71"/>
      <c r="BJ105" s="71"/>
      <c r="BK105" s="71"/>
      <c r="BL105" s="71"/>
      <c r="BM105" s="71"/>
      <c r="BN105" s="71"/>
      <c r="BO105" s="71"/>
      <c r="BP105" s="71"/>
      <c r="BQ105" s="71"/>
      <c r="BR105" s="71"/>
      <c r="BS105" s="71"/>
      <c r="BT105" s="71"/>
      <c r="BU105" s="71"/>
      <c r="BV105" s="71"/>
      <c r="BW105" s="71">
        <v>71</v>
      </c>
      <c r="BX105" s="71"/>
      <c r="BY105" s="71"/>
      <c r="BZ105" s="71"/>
      <c r="CA105" s="71"/>
      <c r="CB105" s="71"/>
      <c r="CC105" s="179"/>
      <c r="CD105" s="375">
        <f>SUM(E105:CC105)</f>
        <v>209</v>
      </c>
    </row>
    <row r="106" spans="1:82" ht="15.65" customHeight="1" x14ac:dyDescent="0.25">
      <c r="A106" s="61"/>
      <c r="B106" s="128"/>
      <c r="C106" s="127"/>
      <c r="D106" s="470"/>
      <c r="E106" s="470"/>
      <c r="F106" s="74"/>
      <c r="G106" s="75"/>
      <c r="H106" s="75">
        <v>2</v>
      </c>
      <c r="I106" s="75"/>
      <c r="J106" s="75"/>
      <c r="K106" s="75">
        <v>1</v>
      </c>
      <c r="L106" s="75"/>
      <c r="M106" s="75"/>
      <c r="N106" s="75"/>
      <c r="O106" s="75"/>
      <c r="P106" s="75"/>
      <c r="Q106" s="75">
        <v>9</v>
      </c>
      <c r="R106" s="75"/>
      <c r="S106" s="75"/>
      <c r="T106" s="75"/>
      <c r="U106" s="75"/>
      <c r="V106" s="75"/>
      <c r="W106" s="75"/>
      <c r="X106" s="75"/>
      <c r="Y106" s="75"/>
      <c r="Z106" s="75"/>
      <c r="AA106" s="75"/>
      <c r="AB106" s="75"/>
      <c r="AC106" s="75">
        <v>16</v>
      </c>
      <c r="AD106" s="75"/>
      <c r="AE106" s="75">
        <v>8</v>
      </c>
      <c r="AF106" s="75">
        <v>2</v>
      </c>
      <c r="AG106" s="75"/>
      <c r="AH106" s="75"/>
      <c r="AI106" s="75"/>
      <c r="AJ106" s="75"/>
      <c r="AK106" s="75"/>
      <c r="AL106" s="75">
        <v>4</v>
      </c>
      <c r="AM106" s="75"/>
      <c r="AN106" s="75">
        <v>2</v>
      </c>
      <c r="AO106" s="75"/>
      <c r="AP106" s="75">
        <v>8</v>
      </c>
      <c r="AQ106" s="75"/>
      <c r="AR106" s="75"/>
      <c r="AS106" s="75"/>
      <c r="AT106" s="75"/>
      <c r="AU106" s="75"/>
      <c r="AV106" s="75"/>
      <c r="AW106" s="75"/>
      <c r="AX106" s="79"/>
      <c r="AY106" s="79"/>
      <c r="AZ106" s="24"/>
      <c r="BA106" s="75"/>
      <c r="BB106" s="75">
        <v>48</v>
      </c>
      <c r="BC106" s="75"/>
      <c r="BD106" s="75"/>
      <c r="BE106" s="75"/>
      <c r="BF106" s="75"/>
      <c r="BG106" s="75"/>
      <c r="BH106" s="75"/>
      <c r="BI106" s="75"/>
      <c r="BJ106" s="75"/>
      <c r="BK106" s="75"/>
      <c r="BL106" s="75"/>
      <c r="BM106" s="75"/>
      <c r="BN106" s="75"/>
      <c r="BO106" s="75"/>
      <c r="BP106" s="75"/>
      <c r="BQ106" s="75"/>
      <c r="BR106" s="75"/>
      <c r="BS106" s="75"/>
      <c r="BT106" s="75"/>
      <c r="BU106" s="75"/>
      <c r="BV106" s="75"/>
      <c r="BW106" s="75">
        <v>92</v>
      </c>
      <c r="BX106" s="75"/>
      <c r="BY106" s="75"/>
      <c r="BZ106" s="75"/>
      <c r="CA106" s="75"/>
      <c r="CB106" s="75">
        <v>1</v>
      </c>
      <c r="CC106" s="180"/>
      <c r="CD106" s="374">
        <f>SUM(E106:CC106)</f>
        <v>193</v>
      </c>
    </row>
    <row r="107" spans="1:82" ht="15.65" hidden="1" customHeight="1" x14ac:dyDescent="0.25">
      <c r="A107" s="61">
        <v>50</v>
      </c>
      <c r="B107" s="117" t="s">
        <v>338</v>
      </c>
      <c r="C107" s="17" t="s">
        <v>411</v>
      </c>
      <c r="D107" s="474"/>
      <c r="E107" s="474"/>
      <c r="F107" s="460"/>
      <c r="G107" s="461"/>
      <c r="H107" s="461"/>
      <c r="I107" s="461"/>
      <c r="J107" s="461"/>
      <c r="K107" s="461"/>
      <c r="L107" s="461"/>
      <c r="M107" s="461"/>
      <c r="N107" s="461"/>
      <c r="O107" s="461"/>
      <c r="P107" s="461"/>
      <c r="Q107" s="461"/>
      <c r="R107" s="461"/>
      <c r="S107" s="461"/>
      <c r="T107" s="461"/>
      <c r="U107" s="461"/>
      <c r="V107" s="461"/>
      <c r="W107" s="461"/>
      <c r="X107" s="461"/>
      <c r="Y107" s="461"/>
      <c r="Z107" s="461"/>
      <c r="AA107" s="461"/>
      <c r="AB107" s="461"/>
      <c r="AC107" s="461"/>
      <c r="AD107" s="461"/>
      <c r="AE107" s="461"/>
      <c r="AF107" s="461"/>
      <c r="AG107" s="461"/>
      <c r="AH107" s="461"/>
      <c r="AI107" s="461"/>
      <c r="AJ107" s="461"/>
      <c r="AK107" s="461"/>
      <c r="AL107" s="461"/>
      <c r="AM107" s="461"/>
      <c r="AN107" s="461"/>
      <c r="AO107" s="461"/>
      <c r="AP107" s="461"/>
      <c r="AQ107" s="461"/>
      <c r="AR107" s="461"/>
      <c r="AS107" s="461"/>
      <c r="AT107" s="461"/>
      <c r="AU107" s="461"/>
      <c r="AV107" s="461"/>
      <c r="AW107" s="461"/>
      <c r="AX107" s="462"/>
      <c r="AY107" s="462"/>
      <c r="AZ107" s="463"/>
      <c r="BA107" s="462"/>
      <c r="BB107" s="461"/>
      <c r="BC107" s="461"/>
      <c r="BD107" s="461"/>
      <c r="BE107" s="461"/>
      <c r="BF107" s="461"/>
      <c r="BG107" s="461"/>
      <c r="BH107" s="461"/>
      <c r="BI107" s="461"/>
      <c r="BJ107" s="461"/>
      <c r="BK107" s="461"/>
      <c r="BL107" s="461"/>
      <c r="BM107" s="461"/>
      <c r="BN107" s="461"/>
      <c r="BO107" s="461"/>
      <c r="BP107" s="461"/>
      <c r="BQ107" s="461"/>
      <c r="BR107" s="461"/>
      <c r="BS107" s="461"/>
      <c r="BT107" s="461"/>
      <c r="BU107" s="461"/>
      <c r="BV107" s="461"/>
      <c r="BW107" s="461"/>
      <c r="BX107" s="461"/>
      <c r="BY107" s="461"/>
      <c r="BZ107" s="461"/>
      <c r="CA107" s="461"/>
      <c r="CB107" s="461"/>
      <c r="CC107" s="464"/>
      <c r="CD107" s="465"/>
    </row>
    <row r="108" spans="1:82" ht="15.65" hidden="1" customHeight="1" x14ac:dyDescent="0.25">
      <c r="A108" s="61"/>
      <c r="B108" s="458"/>
      <c r="C108" s="459"/>
      <c r="D108" s="474"/>
      <c r="E108" s="474"/>
      <c r="F108" s="460"/>
      <c r="G108" s="461"/>
      <c r="H108" s="461"/>
      <c r="I108" s="461"/>
      <c r="J108" s="461"/>
      <c r="K108" s="461"/>
      <c r="L108" s="461"/>
      <c r="M108" s="461"/>
      <c r="N108" s="461"/>
      <c r="O108" s="461"/>
      <c r="P108" s="461"/>
      <c r="Q108" s="461"/>
      <c r="R108" s="461"/>
      <c r="S108" s="461"/>
      <c r="T108" s="461"/>
      <c r="U108" s="461"/>
      <c r="V108" s="461"/>
      <c r="W108" s="461"/>
      <c r="X108" s="461"/>
      <c r="Y108" s="461"/>
      <c r="Z108" s="461"/>
      <c r="AA108" s="461"/>
      <c r="AB108" s="461"/>
      <c r="AC108" s="461"/>
      <c r="AD108" s="461"/>
      <c r="AE108" s="461"/>
      <c r="AF108" s="461"/>
      <c r="AG108" s="461"/>
      <c r="AH108" s="461"/>
      <c r="AI108" s="461"/>
      <c r="AJ108" s="461"/>
      <c r="AK108" s="461"/>
      <c r="AL108" s="461"/>
      <c r="AM108" s="461"/>
      <c r="AN108" s="461"/>
      <c r="AO108" s="461"/>
      <c r="AP108" s="461"/>
      <c r="AQ108" s="461"/>
      <c r="AR108" s="461"/>
      <c r="AS108" s="461"/>
      <c r="AT108" s="461"/>
      <c r="AU108" s="461"/>
      <c r="AV108" s="461"/>
      <c r="AW108" s="461"/>
      <c r="AX108" s="462"/>
      <c r="AY108" s="462"/>
      <c r="AZ108" s="463"/>
      <c r="BA108" s="462"/>
      <c r="BB108" s="461"/>
      <c r="BC108" s="461"/>
      <c r="BD108" s="461"/>
      <c r="BE108" s="461"/>
      <c r="BF108" s="461"/>
      <c r="BG108" s="461"/>
      <c r="BH108" s="461"/>
      <c r="BI108" s="461"/>
      <c r="BJ108" s="461"/>
      <c r="BK108" s="461"/>
      <c r="BL108" s="461"/>
      <c r="BM108" s="461"/>
      <c r="BN108" s="461"/>
      <c r="BO108" s="461"/>
      <c r="BP108" s="461"/>
      <c r="BQ108" s="461"/>
      <c r="BR108" s="461"/>
      <c r="BS108" s="461"/>
      <c r="BT108" s="461"/>
      <c r="BU108" s="461"/>
      <c r="BV108" s="461"/>
      <c r="BW108" s="461"/>
      <c r="BX108" s="461"/>
      <c r="BY108" s="461"/>
      <c r="BZ108" s="461"/>
      <c r="CA108" s="461"/>
      <c r="CB108" s="461"/>
      <c r="CC108" s="464"/>
      <c r="CD108" s="465"/>
    </row>
    <row r="109" spans="1:82" ht="15.65" hidden="1" customHeight="1" x14ac:dyDescent="0.25">
      <c r="A109" s="62">
        <v>51</v>
      </c>
      <c r="B109" s="117" t="s">
        <v>114</v>
      </c>
      <c r="C109" s="17" t="s">
        <v>115</v>
      </c>
      <c r="D109" s="469"/>
      <c r="E109" s="469"/>
      <c r="F109" s="70"/>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2"/>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179"/>
      <c r="CD109" s="375">
        <f t="shared" ref="CD109:CD150" si="4">SUM(E109:CC109)</f>
        <v>0</v>
      </c>
    </row>
    <row r="110" spans="1:82" ht="15.65" hidden="1" customHeight="1" x14ac:dyDescent="0.25">
      <c r="A110" s="63"/>
      <c r="B110" s="128"/>
      <c r="C110" s="127"/>
      <c r="D110" s="470"/>
      <c r="E110" s="470"/>
      <c r="F110" s="74"/>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6"/>
      <c r="BB110" s="75"/>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180"/>
      <c r="CD110" s="374">
        <f t="shared" si="4"/>
        <v>0</v>
      </c>
    </row>
    <row r="111" spans="1:82" ht="15.65" customHeight="1" x14ac:dyDescent="0.25">
      <c r="A111" s="62">
        <v>52</v>
      </c>
      <c r="B111" s="117" t="s">
        <v>116</v>
      </c>
      <c r="C111" s="17" t="s">
        <v>232</v>
      </c>
      <c r="D111" s="469"/>
      <c r="E111" s="469"/>
      <c r="F111" s="70"/>
      <c r="G111" s="71"/>
      <c r="H111" s="71"/>
      <c r="I111" s="71"/>
      <c r="J111" s="71"/>
      <c r="K111" s="71">
        <v>1</v>
      </c>
      <c r="L111" s="71"/>
      <c r="M111" s="71"/>
      <c r="N111" s="71"/>
      <c r="O111" s="71"/>
      <c r="P111" s="71"/>
      <c r="Q111" s="71">
        <v>117</v>
      </c>
      <c r="R111" s="71"/>
      <c r="S111" s="71"/>
      <c r="T111" s="71"/>
      <c r="U111" s="71"/>
      <c r="V111" s="71"/>
      <c r="W111" s="71">
        <v>4</v>
      </c>
      <c r="X111" s="71">
        <v>9</v>
      </c>
      <c r="Y111" s="71"/>
      <c r="Z111" s="71"/>
      <c r="AA111" s="71"/>
      <c r="AB111" s="71"/>
      <c r="AC111" s="71"/>
      <c r="AD111" s="71"/>
      <c r="AE111" s="71">
        <v>6</v>
      </c>
      <c r="AF111" s="71">
        <v>4</v>
      </c>
      <c r="AG111" s="71"/>
      <c r="AH111" s="71"/>
      <c r="AI111" s="71"/>
      <c r="AJ111" s="71"/>
      <c r="AK111" s="71"/>
      <c r="AL111" s="71"/>
      <c r="AM111" s="71"/>
      <c r="AN111" s="71">
        <v>4</v>
      </c>
      <c r="AO111" s="71"/>
      <c r="AP111" s="71"/>
      <c r="AQ111" s="71"/>
      <c r="AR111" s="71"/>
      <c r="AS111" s="71"/>
      <c r="AT111" s="71"/>
      <c r="AU111" s="71"/>
      <c r="AV111" s="71"/>
      <c r="AW111" s="71"/>
      <c r="AX111" s="71"/>
      <c r="AY111" s="71"/>
      <c r="AZ111" s="71"/>
      <c r="BA111" s="78"/>
      <c r="BB111" s="22"/>
      <c r="BC111" s="71"/>
      <c r="BD111" s="71"/>
      <c r="BE111" s="71"/>
      <c r="BF111" s="73"/>
      <c r="BG111" s="71"/>
      <c r="BH111" s="71"/>
      <c r="BI111" s="71"/>
      <c r="BJ111" s="71"/>
      <c r="BK111" s="71"/>
      <c r="BL111" s="71"/>
      <c r="BM111" s="71"/>
      <c r="BN111" s="71"/>
      <c r="BO111" s="71"/>
      <c r="BP111" s="71"/>
      <c r="BQ111" s="71"/>
      <c r="BR111" s="71"/>
      <c r="BS111" s="71">
        <v>1</v>
      </c>
      <c r="BT111" s="71"/>
      <c r="BU111" s="71"/>
      <c r="BV111" s="71"/>
      <c r="BW111" s="71"/>
      <c r="BX111" s="71"/>
      <c r="BY111" s="71"/>
      <c r="BZ111" s="71"/>
      <c r="CA111" s="71"/>
      <c r="CB111" s="71"/>
      <c r="CC111" s="179"/>
      <c r="CD111" s="375">
        <f t="shared" si="4"/>
        <v>146</v>
      </c>
    </row>
    <row r="112" spans="1:82" ht="15.65" customHeight="1" x14ac:dyDescent="0.25">
      <c r="A112" s="63"/>
      <c r="B112" s="128"/>
      <c r="C112" s="127" t="s">
        <v>233</v>
      </c>
      <c r="D112" s="470"/>
      <c r="E112" s="470"/>
      <c r="F112" s="74"/>
      <c r="G112" s="75"/>
      <c r="H112" s="75"/>
      <c r="I112" s="75"/>
      <c r="J112" s="75"/>
      <c r="K112" s="75"/>
      <c r="L112" s="75"/>
      <c r="M112" s="75"/>
      <c r="N112" s="75"/>
      <c r="O112" s="75"/>
      <c r="P112" s="75"/>
      <c r="Q112" s="75">
        <v>87</v>
      </c>
      <c r="R112" s="75"/>
      <c r="S112" s="75">
        <v>1</v>
      </c>
      <c r="T112" s="75"/>
      <c r="U112" s="75"/>
      <c r="V112" s="75"/>
      <c r="W112" s="75">
        <v>4</v>
      </c>
      <c r="X112" s="75">
        <v>1</v>
      </c>
      <c r="Y112" s="75"/>
      <c r="Z112" s="75"/>
      <c r="AA112" s="75"/>
      <c r="AB112" s="75"/>
      <c r="AC112" s="75"/>
      <c r="AD112" s="75"/>
      <c r="AE112" s="75">
        <v>5</v>
      </c>
      <c r="AF112" s="75">
        <v>2</v>
      </c>
      <c r="AG112" s="75"/>
      <c r="AH112" s="75"/>
      <c r="AI112" s="75"/>
      <c r="AJ112" s="75"/>
      <c r="AK112" s="75"/>
      <c r="AL112" s="75"/>
      <c r="AM112" s="75"/>
      <c r="AN112" s="75">
        <v>7</v>
      </c>
      <c r="AO112" s="75"/>
      <c r="AP112" s="75"/>
      <c r="AQ112" s="75"/>
      <c r="AR112" s="75"/>
      <c r="AS112" s="75"/>
      <c r="AT112" s="75"/>
      <c r="AU112" s="75"/>
      <c r="AV112" s="75"/>
      <c r="AW112" s="75"/>
      <c r="AX112" s="75"/>
      <c r="AY112" s="75"/>
      <c r="AZ112" s="75"/>
      <c r="BA112" s="79"/>
      <c r="BB112" s="24"/>
      <c r="BC112" s="75"/>
      <c r="BD112" s="75"/>
      <c r="BE112" s="75"/>
      <c r="BF112" s="77"/>
      <c r="BG112" s="75"/>
      <c r="BH112" s="75"/>
      <c r="BI112" s="75"/>
      <c r="BJ112" s="75"/>
      <c r="BK112" s="75"/>
      <c r="BL112" s="75"/>
      <c r="BM112" s="75"/>
      <c r="BN112" s="75"/>
      <c r="BO112" s="75"/>
      <c r="BP112" s="75"/>
      <c r="BQ112" s="75"/>
      <c r="BR112" s="75"/>
      <c r="BS112" s="75"/>
      <c r="BT112" s="75"/>
      <c r="BU112" s="75"/>
      <c r="BV112" s="75"/>
      <c r="BW112" s="75">
        <v>9</v>
      </c>
      <c r="BX112" s="75"/>
      <c r="BY112" s="75"/>
      <c r="BZ112" s="75"/>
      <c r="CA112" s="75"/>
      <c r="CB112" s="75"/>
      <c r="CC112" s="180"/>
      <c r="CD112" s="374">
        <f t="shared" si="4"/>
        <v>116</v>
      </c>
    </row>
    <row r="113" spans="1:82" ht="15.65" customHeight="1" x14ac:dyDescent="0.25">
      <c r="A113" s="62">
        <v>53</v>
      </c>
      <c r="B113" s="117" t="s">
        <v>117</v>
      </c>
      <c r="C113" s="17" t="s">
        <v>234</v>
      </c>
      <c r="D113" s="469"/>
      <c r="E113" s="469"/>
      <c r="F113" s="70"/>
      <c r="G113" s="71"/>
      <c r="H113" s="71"/>
      <c r="I113" s="71"/>
      <c r="J113" s="71"/>
      <c r="K113" s="71">
        <v>1</v>
      </c>
      <c r="L113" s="71"/>
      <c r="M113" s="71"/>
      <c r="N113" s="71"/>
      <c r="O113" s="71"/>
      <c r="P113" s="71"/>
      <c r="Q113" s="71"/>
      <c r="R113" s="71"/>
      <c r="S113" s="71"/>
      <c r="T113" s="71"/>
      <c r="U113" s="71"/>
      <c r="V113" s="71"/>
      <c r="W113" s="71">
        <v>1</v>
      </c>
      <c r="X113" s="71"/>
      <c r="Y113" s="71"/>
      <c r="Z113" s="71"/>
      <c r="AA113" s="71"/>
      <c r="AB113" s="71"/>
      <c r="AC113" s="71">
        <v>1</v>
      </c>
      <c r="AD113" s="71">
        <v>1</v>
      </c>
      <c r="AE113" s="71">
        <v>1</v>
      </c>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v>20</v>
      </c>
      <c r="BC113" s="22"/>
      <c r="BD113" s="71"/>
      <c r="BE113" s="71"/>
      <c r="BF113" s="71"/>
      <c r="BG113" s="73"/>
      <c r="BH113" s="71"/>
      <c r="BI113" s="71"/>
      <c r="BJ113" s="71"/>
      <c r="BK113" s="71"/>
      <c r="BL113" s="71"/>
      <c r="BM113" s="71"/>
      <c r="BN113" s="71"/>
      <c r="BO113" s="71"/>
      <c r="BP113" s="71"/>
      <c r="BQ113" s="71"/>
      <c r="BR113" s="71"/>
      <c r="BS113" s="71"/>
      <c r="BT113" s="71"/>
      <c r="BU113" s="71"/>
      <c r="BV113" s="71"/>
      <c r="BW113" s="71">
        <v>3</v>
      </c>
      <c r="BX113" s="71"/>
      <c r="BY113" s="71"/>
      <c r="BZ113" s="71"/>
      <c r="CA113" s="71"/>
      <c r="CB113" s="71"/>
      <c r="CC113" s="179"/>
      <c r="CD113" s="375">
        <f t="shared" si="4"/>
        <v>28</v>
      </c>
    </row>
    <row r="114" spans="1:82" ht="15.65" customHeight="1" x14ac:dyDescent="0.25">
      <c r="A114" s="63"/>
      <c r="B114" s="128"/>
      <c r="C114" s="127"/>
      <c r="D114" s="470"/>
      <c r="E114" s="470"/>
      <c r="F114" s="74"/>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v>10</v>
      </c>
      <c r="BC114" s="24"/>
      <c r="BD114" s="75"/>
      <c r="BE114" s="75"/>
      <c r="BF114" s="75"/>
      <c r="BG114" s="77"/>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180"/>
      <c r="CD114" s="374">
        <f t="shared" si="4"/>
        <v>10</v>
      </c>
    </row>
    <row r="115" spans="1:82" ht="15.65" customHeight="1" x14ac:dyDescent="0.25">
      <c r="A115" s="60">
        <v>54</v>
      </c>
      <c r="B115" s="117" t="s">
        <v>119</v>
      </c>
      <c r="C115" s="17" t="s">
        <v>235</v>
      </c>
      <c r="D115" s="469"/>
      <c r="E115" s="469"/>
      <c r="F115" s="70"/>
      <c r="G115" s="71"/>
      <c r="H115" s="71">
        <v>12</v>
      </c>
      <c r="I115" s="71"/>
      <c r="J115" s="71"/>
      <c r="K115" s="71"/>
      <c r="L115" s="71"/>
      <c r="M115" s="71"/>
      <c r="N115" s="71"/>
      <c r="O115" s="71"/>
      <c r="P115" s="71"/>
      <c r="Q115" s="71">
        <v>3</v>
      </c>
      <c r="R115" s="71"/>
      <c r="S115" s="71"/>
      <c r="T115" s="71"/>
      <c r="U115" s="71"/>
      <c r="V115" s="71"/>
      <c r="W115" s="71">
        <v>5</v>
      </c>
      <c r="X115" s="71"/>
      <c r="Y115" s="71"/>
      <c r="Z115" s="71"/>
      <c r="AA115" s="71"/>
      <c r="AB115" s="71"/>
      <c r="AC115" s="71">
        <v>1</v>
      </c>
      <c r="AD115" s="71"/>
      <c r="AE115" s="71">
        <v>4</v>
      </c>
      <c r="AF115" s="71">
        <v>11</v>
      </c>
      <c r="AG115" s="71"/>
      <c r="AH115" s="71"/>
      <c r="AI115" s="71"/>
      <c r="AJ115" s="71"/>
      <c r="AK115" s="71">
        <v>2</v>
      </c>
      <c r="AL115" s="71"/>
      <c r="AM115" s="71"/>
      <c r="AN115" s="71">
        <v>2</v>
      </c>
      <c r="AO115" s="71"/>
      <c r="AP115" s="71">
        <v>3</v>
      </c>
      <c r="AQ115" s="71"/>
      <c r="AR115" s="71"/>
      <c r="AS115" s="71"/>
      <c r="AT115" s="71"/>
      <c r="AU115" s="71"/>
      <c r="AV115" s="71"/>
      <c r="AW115" s="71"/>
      <c r="AX115" s="71"/>
      <c r="AY115" s="71"/>
      <c r="AZ115" s="71"/>
      <c r="BA115" s="71"/>
      <c r="BB115" s="71">
        <v>14</v>
      </c>
      <c r="BC115" s="78"/>
      <c r="BD115" s="22"/>
      <c r="BE115" s="71"/>
      <c r="BF115" s="71"/>
      <c r="BG115" s="71"/>
      <c r="BH115" s="73"/>
      <c r="BI115" s="73"/>
      <c r="BJ115" s="71"/>
      <c r="BK115" s="71"/>
      <c r="BL115" s="71"/>
      <c r="BM115" s="71"/>
      <c r="BN115" s="71"/>
      <c r="BO115" s="71"/>
      <c r="BP115" s="71"/>
      <c r="BQ115" s="71"/>
      <c r="BR115" s="71"/>
      <c r="BS115" s="71"/>
      <c r="BT115" s="71"/>
      <c r="BU115" s="71"/>
      <c r="BV115" s="71"/>
      <c r="BW115" s="71">
        <v>22</v>
      </c>
      <c r="BX115" s="71"/>
      <c r="BY115" s="71"/>
      <c r="BZ115" s="71"/>
      <c r="CA115" s="71"/>
      <c r="CB115" s="71"/>
      <c r="CC115" s="179"/>
      <c r="CD115" s="375">
        <f t="shared" si="4"/>
        <v>79</v>
      </c>
    </row>
    <row r="116" spans="1:82" ht="15.65" customHeight="1" x14ac:dyDescent="0.25">
      <c r="A116" s="61"/>
      <c r="B116" s="128"/>
      <c r="C116" s="127" t="s">
        <v>236</v>
      </c>
      <c r="D116" s="470"/>
      <c r="E116" s="470"/>
      <c r="F116" s="74"/>
      <c r="G116" s="75"/>
      <c r="H116" s="75">
        <v>7</v>
      </c>
      <c r="I116" s="75"/>
      <c r="J116" s="75"/>
      <c r="K116" s="75"/>
      <c r="L116" s="75"/>
      <c r="M116" s="75"/>
      <c r="N116" s="75"/>
      <c r="O116" s="75"/>
      <c r="P116" s="75"/>
      <c r="Q116" s="75">
        <v>13</v>
      </c>
      <c r="R116" s="75"/>
      <c r="S116" s="75">
        <v>1</v>
      </c>
      <c r="T116" s="75"/>
      <c r="U116" s="75"/>
      <c r="V116" s="75"/>
      <c r="W116" s="75">
        <v>5</v>
      </c>
      <c r="X116" s="75"/>
      <c r="Y116" s="75"/>
      <c r="Z116" s="75"/>
      <c r="AA116" s="75"/>
      <c r="AB116" s="75"/>
      <c r="AC116" s="75">
        <v>1</v>
      </c>
      <c r="AD116" s="75"/>
      <c r="AE116" s="75">
        <v>4</v>
      </c>
      <c r="AF116" s="75">
        <v>3</v>
      </c>
      <c r="AG116" s="75"/>
      <c r="AH116" s="75"/>
      <c r="AI116" s="75"/>
      <c r="AJ116" s="75"/>
      <c r="AK116" s="75"/>
      <c r="AL116" s="75"/>
      <c r="AM116" s="75"/>
      <c r="AN116" s="75"/>
      <c r="AO116" s="75"/>
      <c r="AP116" s="75">
        <v>5</v>
      </c>
      <c r="AQ116" s="75"/>
      <c r="AR116" s="75"/>
      <c r="AS116" s="75"/>
      <c r="AT116" s="75"/>
      <c r="AU116" s="75"/>
      <c r="AV116" s="75"/>
      <c r="AW116" s="75"/>
      <c r="AX116" s="75"/>
      <c r="AY116" s="75"/>
      <c r="AZ116" s="75"/>
      <c r="BA116" s="75"/>
      <c r="BB116" s="75">
        <v>9</v>
      </c>
      <c r="BC116" s="79"/>
      <c r="BD116" s="24"/>
      <c r="BE116" s="75"/>
      <c r="BF116" s="75"/>
      <c r="BG116" s="75"/>
      <c r="BH116" s="77"/>
      <c r="BI116" s="77"/>
      <c r="BJ116" s="75"/>
      <c r="BK116" s="75"/>
      <c r="BL116" s="75"/>
      <c r="BM116" s="75"/>
      <c r="BN116" s="75"/>
      <c r="BO116" s="75"/>
      <c r="BP116" s="75"/>
      <c r="BQ116" s="75"/>
      <c r="BR116" s="75"/>
      <c r="BS116" s="75"/>
      <c r="BT116" s="75"/>
      <c r="BU116" s="75"/>
      <c r="BV116" s="75"/>
      <c r="BW116" s="75">
        <v>17</v>
      </c>
      <c r="BX116" s="75"/>
      <c r="BY116" s="75"/>
      <c r="BZ116" s="75"/>
      <c r="CA116" s="75"/>
      <c r="CB116" s="75">
        <v>1</v>
      </c>
      <c r="CC116" s="180">
        <v>1</v>
      </c>
      <c r="CD116" s="374">
        <f t="shared" si="4"/>
        <v>67</v>
      </c>
    </row>
    <row r="117" spans="1:82" ht="15.65" hidden="1" customHeight="1" x14ac:dyDescent="0.25">
      <c r="A117" s="60">
        <v>55</v>
      </c>
      <c r="B117" s="117" t="s">
        <v>122</v>
      </c>
      <c r="C117" s="17" t="s">
        <v>237</v>
      </c>
      <c r="D117" s="469"/>
      <c r="E117" s="469"/>
      <c r="F117" s="70"/>
      <c r="G117" s="71"/>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179"/>
      <c r="CD117" s="375">
        <f t="shared" si="4"/>
        <v>0</v>
      </c>
    </row>
    <row r="118" spans="1:82" ht="15.65" hidden="1" customHeight="1" x14ac:dyDescent="0.25">
      <c r="A118" s="61"/>
      <c r="B118" s="128"/>
      <c r="C118" s="127" t="s">
        <v>238</v>
      </c>
      <c r="D118" s="470"/>
      <c r="E118" s="470"/>
      <c r="F118" s="74"/>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180"/>
      <c r="CD118" s="374">
        <f t="shared" si="4"/>
        <v>0</v>
      </c>
    </row>
    <row r="119" spans="1:82" ht="15.65" hidden="1" customHeight="1" x14ac:dyDescent="0.25">
      <c r="A119" s="60">
        <v>56</v>
      </c>
      <c r="B119" s="117" t="s">
        <v>127</v>
      </c>
      <c r="C119" s="17" t="s">
        <v>128</v>
      </c>
      <c r="D119" s="469"/>
      <c r="E119" s="469"/>
      <c r="F119" s="70"/>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2"/>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179"/>
      <c r="CD119" s="375">
        <f t="shared" si="4"/>
        <v>0</v>
      </c>
    </row>
    <row r="120" spans="1:82" ht="15.65" hidden="1" customHeight="1" x14ac:dyDescent="0.25">
      <c r="A120" s="61"/>
      <c r="B120" s="128"/>
      <c r="C120" s="127"/>
      <c r="D120" s="470"/>
      <c r="E120" s="470"/>
      <c r="F120" s="74"/>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6"/>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180"/>
      <c r="CD120" s="374">
        <f t="shared" si="4"/>
        <v>0</v>
      </c>
    </row>
    <row r="121" spans="1:82" ht="15.65" customHeight="1" x14ac:dyDescent="0.25">
      <c r="A121" s="60">
        <v>57</v>
      </c>
      <c r="B121" s="117" t="s">
        <v>129</v>
      </c>
      <c r="C121" s="17" t="s">
        <v>130</v>
      </c>
      <c r="D121" s="469"/>
      <c r="E121" s="469"/>
      <c r="F121" s="70"/>
      <c r="G121" s="71"/>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8"/>
      <c r="BF121" s="72"/>
      <c r="BG121" s="71"/>
      <c r="BH121" s="71"/>
      <c r="BI121" s="71"/>
      <c r="BJ121" s="73"/>
      <c r="BK121" s="73"/>
      <c r="BL121" s="73"/>
      <c r="BM121" s="71"/>
      <c r="BN121" s="71"/>
      <c r="BO121" s="71"/>
      <c r="BP121" s="71"/>
      <c r="BQ121" s="71"/>
      <c r="BR121" s="71"/>
      <c r="BS121" s="71"/>
      <c r="BT121" s="71"/>
      <c r="BU121" s="71"/>
      <c r="BV121" s="71"/>
      <c r="BW121" s="71">
        <v>1</v>
      </c>
      <c r="BX121" s="71"/>
      <c r="BY121" s="71"/>
      <c r="BZ121" s="71"/>
      <c r="CA121" s="71"/>
      <c r="CB121" s="71"/>
      <c r="CC121" s="179"/>
      <c r="CD121" s="375">
        <f t="shared" si="4"/>
        <v>1</v>
      </c>
    </row>
    <row r="122" spans="1:82" ht="15.65" customHeight="1" x14ac:dyDescent="0.25">
      <c r="A122" s="61"/>
      <c r="B122" s="128"/>
      <c r="C122" s="127"/>
      <c r="D122" s="470"/>
      <c r="E122" s="470"/>
      <c r="F122" s="74"/>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9"/>
      <c r="BF122" s="76"/>
      <c r="BG122" s="75"/>
      <c r="BH122" s="75"/>
      <c r="BI122" s="75"/>
      <c r="BJ122" s="77"/>
      <c r="BK122" s="77"/>
      <c r="BL122" s="77"/>
      <c r="BM122" s="75"/>
      <c r="BN122" s="75"/>
      <c r="BO122" s="75"/>
      <c r="BP122" s="75"/>
      <c r="BQ122" s="75"/>
      <c r="BR122" s="75"/>
      <c r="BS122" s="75"/>
      <c r="BT122" s="75"/>
      <c r="BU122" s="75"/>
      <c r="BV122" s="75"/>
      <c r="BW122" s="75"/>
      <c r="BX122" s="75"/>
      <c r="BY122" s="75"/>
      <c r="BZ122" s="75"/>
      <c r="CA122" s="75"/>
      <c r="CB122" s="75"/>
      <c r="CC122" s="180"/>
      <c r="CD122" s="374">
        <f t="shared" si="4"/>
        <v>0</v>
      </c>
    </row>
    <row r="123" spans="1:82" ht="15.65" customHeight="1" x14ac:dyDescent="0.25">
      <c r="A123" s="60">
        <v>58</v>
      </c>
      <c r="B123" s="117" t="s">
        <v>131</v>
      </c>
      <c r="C123" s="17" t="s">
        <v>132</v>
      </c>
      <c r="D123" s="469"/>
      <c r="E123" s="469"/>
      <c r="F123" s="70"/>
      <c r="G123" s="71"/>
      <c r="H123" s="71">
        <v>12</v>
      </c>
      <c r="I123" s="71"/>
      <c r="J123" s="71"/>
      <c r="K123" s="71"/>
      <c r="L123" s="71"/>
      <c r="M123" s="71"/>
      <c r="N123" s="71"/>
      <c r="O123" s="71"/>
      <c r="P123" s="71">
        <v>1</v>
      </c>
      <c r="Q123" s="71"/>
      <c r="R123" s="71"/>
      <c r="S123" s="71">
        <v>2</v>
      </c>
      <c r="T123" s="71"/>
      <c r="U123" s="71"/>
      <c r="V123" s="71"/>
      <c r="W123" s="71"/>
      <c r="X123" s="71"/>
      <c r="Y123" s="71"/>
      <c r="Z123" s="71"/>
      <c r="AA123" s="71"/>
      <c r="AB123" s="71"/>
      <c r="AC123" s="71">
        <v>14</v>
      </c>
      <c r="AD123" s="71"/>
      <c r="AE123" s="71"/>
      <c r="AF123" s="71">
        <v>2</v>
      </c>
      <c r="AG123" s="71"/>
      <c r="AH123" s="71"/>
      <c r="AI123" s="71"/>
      <c r="AJ123" s="71"/>
      <c r="AK123" s="71"/>
      <c r="AL123" s="71">
        <v>4</v>
      </c>
      <c r="AM123" s="71"/>
      <c r="AN123" s="71">
        <v>3</v>
      </c>
      <c r="AO123" s="71"/>
      <c r="AP123" s="71"/>
      <c r="AQ123" s="71"/>
      <c r="AR123" s="71"/>
      <c r="AS123" s="71"/>
      <c r="AT123" s="71"/>
      <c r="AU123" s="71"/>
      <c r="AV123" s="71"/>
      <c r="AW123" s="71"/>
      <c r="AX123" s="71"/>
      <c r="AY123" s="71"/>
      <c r="AZ123" s="71">
        <v>1</v>
      </c>
      <c r="BA123" s="71"/>
      <c r="BB123" s="71">
        <v>3</v>
      </c>
      <c r="BC123" s="71"/>
      <c r="BD123" s="71">
        <v>10</v>
      </c>
      <c r="BE123" s="71"/>
      <c r="BF123" s="71"/>
      <c r="BG123" s="22"/>
      <c r="BH123" s="71"/>
      <c r="BI123" s="71"/>
      <c r="BJ123" s="71"/>
      <c r="BK123" s="73"/>
      <c r="BL123" s="73"/>
      <c r="BM123" s="71"/>
      <c r="BN123" s="71"/>
      <c r="BO123" s="71"/>
      <c r="BP123" s="71"/>
      <c r="BQ123" s="71"/>
      <c r="BR123" s="71"/>
      <c r="BS123" s="71"/>
      <c r="BT123" s="71"/>
      <c r="BU123" s="71"/>
      <c r="BV123" s="71"/>
      <c r="BW123" s="71">
        <v>13</v>
      </c>
      <c r="BX123" s="71">
        <v>1</v>
      </c>
      <c r="BY123" s="71"/>
      <c r="BZ123" s="71"/>
      <c r="CA123" s="71"/>
      <c r="CB123" s="71"/>
      <c r="CC123" s="179"/>
      <c r="CD123" s="375">
        <f t="shared" si="4"/>
        <v>66</v>
      </c>
    </row>
    <row r="124" spans="1:82" ht="15.65" customHeight="1" x14ac:dyDescent="0.25">
      <c r="A124" s="61"/>
      <c r="B124" s="128"/>
      <c r="C124" s="127"/>
      <c r="D124" s="470"/>
      <c r="E124" s="470"/>
      <c r="F124" s="74"/>
      <c r="G124" s="75"/>
      <c r="H124" s="75">
        <v>10</v>
      </c>
      <c r="I124" s="75"/>
      <c r="J124" s="75"/>
      <c r="K124" s="75"/>
      <c r="L124" s="75"/>
      <c r="M124" s="75"/>
      <c r="N124" s="75"/>
      <c r="O124" s="75"/>
      <c r="P124" s="75"/>
      <c r="Q124" s="75"/>
      <c r="R124" s="75"/>
      <c r="S124" s="75"/>
      <c r="T124" s="75"/>
      <c r="U124" s="75"/>
      <c r="V124" s="75"/>
      <c r="W124" s="75"/>
      <c r="X124" s="75"/>
      <c r="Y124" s="75"/>
      <c r="Z124" s="75"/>
      <c r="AA124" s="75"/>
      <c r="AB124" s="75"/>
      <c r="AC124" s="75">
        <v>5</v>
      </c>
      <c r="AD124" s="75"/>
      <c r="AE124" s="75"/>
      <c r="AF124" s="75">
        <v>1</v>
      </c>
      <c r="AG124" s="75"/>
      <c r="AH124" s="75"/>
      <c r="AI124" s="75"/>
      <c r="AJ124" s="75"/>
      <c r="AK124" s="75"/>
      <c r="AL124" s="75"/>
      <c r="AM124" s="75"/>
      <c r="AN124" s="75">
        <v>1</v>
      </c>
      <c r="AO124" s="75"/>
      <c r="AP124" s="75"/>
      <c r="AQ124" s="75"/>
      <c r="AR124" s="75"/>
      <c r="AS124" s="75"/>
      <c r="AT124" s="75"/>
      <c r="AU124" s="75"/>
      <c r="AV124" s="75">
        <v>2</v>
      </c>
      <c r="AW124" s="75"/>
      <c r="AX124" s="75"/>
      <c r="AY124" s="75"/>
      <c r="AZ124" s="75"/>
      <c r="BA124" s="75"/>
      <c r="BB124" s="75">
        <v>5</v>
      </c>
      <c r="BC124" s="75"/>
      <c r="BD124" s="75">
        <v>1</v>
      </c>
      <c r="BE124" s="75"/>
      <c r="BF124" s="75"/>
      <c r="BG124" s="24"/>
      <c r="BH124" s="75"/>
      <c r="BI124" s="75"/>
      <c r="BJ124" s="75"/>
      <c r="BK124" s="77"/>
      <c r="BL124" s="77"/>
      <c r="BM124" s="75"/>
      <c r="BN124" s="75"/>
      <c r="BO124" s="75"/>
      <c r="BP124" s="75"/>
      <c r="BQ124" s="75"/>
      <c r="BR124" s="75"/>
      <c r="BS124" s="75"/>
      <c r="BT124" s="75"/>
      <c r="BU124" s="75"/>
      <c r="BV124" s="75"/>
      <c r="BW124" s="75">
        <v>26</v>
      </c>
      <c r="BX124" s="75"/>
      <c r="BY124" s="75"/>
      <c r="BZ124" s="75"/>
      <c r="CA124" s="75"/>
      <c r="CB124" s="75">
        <v>2</v>
      </c>
      <c r="CC124" s="180"/>
      <c r="CD124" s="374">
        <f t="shared" si="4"/>
        <v>53</v>
      </c>
    </row>
    <row r="125" spans="1:82" ht="15.65" customHeight="1" x14ac:dyDescent="0.25">
      <c r="A125" s="60">
        <v>59</v>
      </c>
      <c r="B125" s="117" t="s">
        <v>133</v>
      </c>
      <c r="C125" s="17" t="s">
        <v>239</v>
      </c>
      <c r="D125" s="469"/>
      <c r="E125" s="469"/>
      <c r="F125" s="70"/>
      <c r="G125" s="71"/>
      <c r="H125" s="71"/>
      <c r="I125" s="71"/>
      <c r="J125" s="71"/>
      <c r="K125" s="71">
        <v>3</v>
      </c>
      <c r="L125" s="71"/>
      <c r="M125" s="71"/>
      <c r="N125" s="71"/>
      <c r="O125" s="71"/>
      <c r="P125" s="71"/>
      <c r="Q125" s="71"/>
      <c r="R125" s="71"/>
      <c r="S125" s="71"/>
      <c r="T125" s="71"/>
      <c r="U125" s="71"/>
      <c r="V125" s="71"/>
      <c r="W125" s="71">
        <v>26</v>
      </c>
      <c r="X125" s="71"/>
      <c r="Y125" s="71"/>
      <c r="Z125" s="71"/>
      <c r="AA125" s="71"/>
      <c r="AB125" s="71"/>
      <c r="AC125" s="71"/>
      <c r="AD125" s="71"/>
      <c r="AE125" s="71">
        <v>3</v>
      </c>
      <c r="AF125" s="71">
        <v>1</v>
      </c>
      <c r="AG125" s="71"/>
      <c r="AH125" s="71"/>
      <c r="AI125" s="71"/>
      <c r="AJ125" s="71">
        <v>1</v>
      </c>
      <c r="AK125" s="71"/>
      <c r="AL125" s="71"/>
      <c r="AM125" s="71"/>
      <c r="AN125" s="71"/>
      <c r="AO125" s="71"/>
      <c r="AP125" s="71"/>
      <c r="AQ125" s="71"/>
      <c r="AR125" s="71"/>
      <c r="AS125" s="71"/>
      <c r="AT125" s="71"/>
      <c r="AU125" s="71"/>
      <c r="AV125" s="71"/>
      <c r="AW125" s="71"/>
      <c r="AX125" s="71"/>
      <c r="AY125" s="71"/>
      <c r="AZ125" s="71"/>
      <c r="BA125" s="71"/>
      <c r="BB125" s="71">
        <v>15</v>
      </c>
      <c r="BC125" s="71"/>
      <c r="BD125" s="71"/>
      <c r="BE125" s="71"/>
      <c r="BF125" s="71"/>
      <c r="BG125" s="71"/>
      <c r="BH125" s="22"/>
      <c r="BI125" s="71"/>
      <c r="BJ125" s="71"/>
      <c r="BK125" s="73"/>
      <c r="BL125" s="73"/>
      <c r="BM125" s="71"/>
      <c r="BN125" s="71"/>
      <c r="BO125" s="71"/>
      <c r="BP125" s="71"/>
      <c r="BQ125" s="71"/>
      <c r="BR125" s="71"/>
      <c r="BS125" s="71"/>
      <c r="BT125" s="71"/>
      <c r="BU125" s="71"/>
      <c r="BV125" s="71"/>
      <c r="BW125" s="71"/>
      <c r="BX125" s="71"/>
      <c r="BY125" s="71"/>
      <c r="BZ125" s="71"/>
      <c r="CA125" s="71"/>
      <c r="CB125" s="71"/>
      <c r="CC125" s="179"/>
      <c r="CD125" s="375">
        <f t="shared" si="4"/>
        <v>49</v>
      </c>
    </row>
    <row r="126" spans="1:82" ht="15.65" customHeight="1" x14ac:dyDescent="0.25">
      <c r="A126" s="61"/>
      <c r="B126" s="128"/>
      <c r="C126" s="127"/>
      <c r="D126" s="470"/>
      <c r="E126" s="470"/>
      <c r="F126" s="74"/>
      <c r="G126" s="75"/>
      <c r="H126" s="75"/>
      <c r="I126" s="75"/>
      <c r="J126" s="75"/>
      <c r="K126" s="75"/>
      <c r="L126" s="75"/>
      <c r="M126" s="75"/>
      <c r="N126" s="75"/>
      <c r="O126" s="75"/>
      <c r="P126" s="75"/>
      <c r="Q126" s="75">
        <v>3</v>
      </c>
      <c r="R126" s="75"/>
      <c r="S126" s="75"/>
      <c r="T126" s="75"/>
      <c r="U126" s="75"/>
      <c r="V126" s="75">
        <v>2</v>
      </c>
      <c r="W126" s="75">
        <v>2</v>
      </c>
      <c r="X126" s="75"/>
      <c r="Y126" s="75"/>
      <c r="Z126" s="75"/>
      <c r="AA126" s="75"/>
      <c r="AB126" s="75"/>
      <c r="AC126" s="75"/>
      <c r="AD126" s="75"/>
      <c r="AE126" s="75">
        <v>2</v>
      </c>
      <c r="AF126" s="75">
        <v>1</v>
      </c>
      <c r="AG126" s="75"/>
      <c r="AH126" s="75"/>
      <c r="AI126" s="75"/>
      <c r="AJ126" s="75"/>
      <c r="AK126" s="75"/>
      <c r="AL126" s="75"/>
      <c r="AM126" s="75"/>
      <c r="AN126" s="75"/>
      <c r="AO126" s="75"/>
      <c r="AP126" s="75"/>
      <c r="AQ126" s="75"/>
      <c r="AR126" s="75"/>
      <c r="AS126" s="75"/>
      <c r="AT126" s="75"/>
      <c r="AU126" s="75"/>
      <c r="AV126" s="75"/>
      <c r="AW126" s="75"/>
      <c r="AX126" s="75"/>
      <c r="AY126" s="75"/>
      <c r="AZ126" s="75"/>
      <c r="BA126" s="75"/>
      <c r="BB126" s="75">
        <v>2</v>
      </c>
      <c r="BC126" s="75"/>
      <c r="BD126" s="75"/>
      <c r="BE126" s="75"/>
      <c r="BF126" s="75"/>
      <c r="BG126" s="75"/>
      <c r="BH126" s="24"/>
      <c r="BI126" s="75"/>
      <c r="BJ126" s="75"/>
      <c r="BK126" s="77"/>
      <c r="BL126" s="77"/>
      <c r="BM126" s="75"/>
      <c r="BN126" s="75"/>
      <c r="BO126" s="75"/>
      <c r="BP126" s="75"/>
      <c r="BQ126" s="75"/>
      <c r="BR126" s="75"/>
      <c r="BS126" s="75"/>
      <c r="BT126" s="75"/>
      <c r="BU126" s="75"/>
      <c r="BV126" s="75"/>
      <c r="BW126" s="75"/>
      <c r="BX126" s="75"/>
      <c r="BY126" s="75"/>
      <c r="BZ126" s="75"/>
      <c r="CA126" s="75"/>
      <c r="CB126" s="75"/>
      <c r="CC126" s="180"/>
      <c r="CD126" s="374">
        <f t="shared" si="4"/>
        <v>12</v>
      </c>
    </row>
    <row r="127" spans="1:82" ht="15.65" customHeight="1" x14ac:dyDescent="0.25">
      <c r="A127" s="60">
        <v>60</v>
      </c>
      <c r="B127" s="117" t="s">
        <v>135</v>
      </c>
      <c r="C127" s="17" t="s">
        <v>240</v>
      </c>
      <c r="D127" s="469"/>
      <c r="E127" s="469"/>
      <c r="F127" s="70"/>
      <c r="G127" s="71"/>
      <c r="H127" s="71"/>
      <c r="I127" s="71"/>
      <c r="J127" s="71"/>
      <c r="K127" s="71"/>
      <c r="L127" s="71"/>
      <c r="M127" s="71"/>
      <c r="N127" s="71"/>
      <c r="O127" s="71"/>
      <c r="P127" s="71"/>
      <c r="Q127" s="71">
        <v>1</v>
      </c>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22"/>
      <c r="BJ127" s="71"/>
      <c r="BK127" s="71"/>
      <c r="BL127" s="71"/>
      <c r="BM127" s="71"/>
      <c r="BN127" s="71"/>
      <c r="BO127" s="71"/>
      <c r="BP127" s="71"/>
      <c r="BQ127" s="71"/>
      <c r="BR127" s="71"/>
      <c r="BS127" s="71"/>
      <c r="BT127" s="71"/>
      <c r="BU127" s="71"/>
      <c r="BV127" s="71"/>
      <c r="BW127" s="71"/>
      <c r="BX127" s="71"/>
      <c r="BY127" s="71"/>
      <c r="BZ127" s="71"/>
      <c r="CA127" s="71"/>
      <c r="CB127" s="71"/>
      <c r="CC127" s="179"/>
      <c r="CD127" s="375">
        <f t="shared" si="4"/>
        <v>1</v>
      </c>
    </row>
    <row r="128" spans="1:82" ht="15.65" customHeight="1" x14ac:dyDescent="0.25">
      <c r="A128" s="61"/>
      <c r="B128" s="128"/>
      <c r="C128" s="127"/>
      <c r="D128" s="470"/>
      <c r="E128" s="470"/>
      <c r="F128" s="74"/>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24"/>
      <c r="BJ128" s="75"/>
      <c r="BK128" s="75"/>
      <c r="BL128" s="75"/>
      <c r="BM128" s="75"/>
      <c r="BN128" s="75"/>
      <c r="BO128" s="75"/>
      <c r="BP128" s="75"/>
      <c r="BQ128" s="75"/>
      <c r="BR128" s="75"/>
      <c r="BS128" s="75"/>
      <c r="BT128" s="75"/>
      <c r="BU128" s="75"/>
      <c r="BV128" s="75"/>
      <c r="BW128" s="75"/>
      <c r="BX128" s="75"/>
      <c r="BY128" s="75"/>
      <c r="BZ128" s="75"/>
      <c r="CA128" s="75"/>
      <c r="CB128" s="75"/>
      <c r="CC128" s="180"/>
      <c r="CD128" s="374">
        <f t="shared" si="4"/>
        <v>0</v>
      </c>
    </row>
    <row r="129" spans="1:82" ht="15.65" customHeight="1" x14ac:dyDescent="0.25">
      <c r="A129" s="60">
        <v>61</v>
      </c>
      <c r="B129" s="117" t="s">
        <v>137</v>
      </c>
      <c r="C129" s="17" t="s">
        <v>138</v>
      </c>
      <c r="D129" s="469"/>
      <c r="E129" s="469"/>
      <c r="F129" s="70"/>
      <c r="G129" s="71"/>
      <c r="H129" s="71"/>
      <c r="I129" s="71"/>
      <c r="J129" s="71"/>
      <c r="K129" s="71"/>
      <c r="L129" s="71"/>
      <c r="M129" s="71"/>
      <c r="N129" s="71">
        <v>35</v>
      </c>
      <c r="O129" s="71"/>
      <c r="P129" s="71"/>
      <c r="Q129" s="71"/>
      <c r="R129" s="71"/>
      <c r="S129" s="71"/>
      <c r="T129" s="71"/>
      <c r="U129" s="71"/>
      <c r="V129" s="71"/>
      <c r="W129" s="71"/>
      <c r="X129" s="71"/>
      <c r="Y129" s="71"/>
      <c r="Z129" s="71"/>
      <c r="AA129" s="71"/>
      <c r="AB129" s="71"/>
      <c r="AC129" s="71">
        <v>1</v>
      </c>
      <c r="AD129" s="71"/>
      <c r="AE129" s="71"/>
      <c r="AF129" s="71"/>
      <c r="AG129" s="71"/>
      <c r="AH129" s="71"/>
      <c r="AI129" s="71"/>
      <c r="AJ129" s="71"/>
      <c r="AK129" s="71"/>
      <c r="AL129" s="71">
        <v>1</v>
      </c>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3"/>
      <c r="BI129" s="85"/>
      <c r="BJ129" s="22"/>
      <c r="BK129" s="73"/>
      <c r="BL129" s="73"/>
      <c r="BM129" s="71"/>
      <c r="BN129" s="73"/>
      <c r="BO129" s="73"/>
      <c r="BP129" s="71"/>
      <c r="BQ129" s="71"/>
      <c r="BR129" s="71"/>
      <c r="BS129" s="71"/>
      <c r="BT129" s="71"/>
      <c r="BU129" s="71"/>
      <c r="BV129" s="71"/>
      <c r="BW129" s="71">
        <v>1</v>
      </c>
      <c r="BX129" s="71"/>
      <c r="BY129" s="71"/>
      <c r="BZ129" s="71"/>
      <c r="CA129" s="71"/>
      <c r="CB129" s="71"/>
      <c r="CC129" s="179"/>
      <c r="CD129" s="375">
        <f t="shared" si="4"/>
        <v>38</v>
      </c>
    </row>
    <row r="130" spans="1:82" ht="15.65" customHeight="1" x14ac:dyDescent="0.25">
      <c r="A130" s="61"/>
      <c r="B130" s="128"/>
      <c r="C130" s="127"/>
      <c r="D130" s="470"/>
      <c r="E130" s="470"/>
      <c r="F130" s="74">
        <v>2</v>
      </c>
      <c r="G130" s="75"/>
      <c r="H130" s="75"/>
      <c r="I130" s="75"/>
      <c r="J130" s="75"/>
      <c r="K130" s="75"/>
      <c r="L130" s="75"/>
      <c r="M130" s="75"/>
      <c r="N130" s="75">
        <v>29</v>
      </c>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7"/>
      <c r="BI130" s="86"/>
      <c r="BJ130" s="24"/>
      <c r="BK130" s="77"/>
      <c r="BL130" s="77"/>
      <c r="BM130" s="75"/>
      <c r="BN130" s="77"/>
      <c r="BO130" s="77"/>
      <c r="BP130" s="75"/>
      <c r="BQ130" s="75"/>
      <c r="BR130" s="75"/>
      <c r="BS130" s="75"/>
      <c r="BT130" s="75"/>
      <c r="BU130" s="75"/>
      <c r="BV130" s="75"/>
      <c r="BW130" s="75"/>
      <c r="BX130" s="75"/>
      <c r="BY130" s="75"/>
      <c r="BZ130" s="75"/>
      <c r="CA130" s="75"/>
      <c r="CB130" s="75"/>
      <c r="CC130" s="180"/>
      <c r="CD130" s="374">
        <f t="shared" si="4"/>
        <v>31</v>
      </c>
    </row>
    <row r="131" spans="1:82" ht="15.65" customHeight="1" x14ac:dyDescent="0.25">
      <c r="A131" s="60">
        <v>62</v>
      </c>
      <c r="B131" s="117" t="s">
        <v>139</v>
      </c>
      <c r="C131" s="17" t="s">
        <v>241</v>
      </c>
      <c r="D131" s="78"/>
      <c r="E131" s="78"/>
      <c r="F131" s="70">
        <v>2</v>
      </c>
      <c r="G131" s="72"/>
      <c r="H131" s="71">
        <v>30</v>
      </c>
      <c r="I131" s="78"/>
      <c r="J131" s="78"/>
      <c r="K131" s="72"/>
      <c r="L131" s="72"/>
      <c r="M131" s="71"/>
      <c r="N131" s="71"/>
      <c r="O131" s="71"/>
      <c r="P131" s="71">
        <v>11</v>
      </c>
      <c r="Q131" s="71">
        <v>162</v>
      </c>
      <c r="R131" s="71"/>
      <c r="S131" s="71">
        <v>5</v>
      </c>
      <c r="T131" s="71">
        <v>3</v>
      </c>
      <c r="U131" s="71"/>
      <c r="V131" s="72"/>
      <c r="W131" s="72"/>
      <c r="X131" s="72"/>
      <c r="Y131" s="71"/>
      <c r="Z131" s="71"/>
      <c r="AA131" s="72"/>
      <c r="AB131" s="83"/>
      <c r="AC131" s="72"/>
      <c r="AD131" s="72"/>
      <c r="AE131" s="72"/>
      <c r="AF131" s="71">
        <v>47</v>
      </c>
      <c r="AG131" s="71"/>
      <c r="AH131" s="78"/>
      <c r="AI131" s="72"/>
      <c r="AJ131" s="72"/>
      <c r="AK131" s="72"/>
      <c r="AL131" s="71">
        <v>24</v>
      </c>
      <c r="AM131" s="78"/>
      <c r="AN131" s="72"/>
      <c r="AO131" s="85"/>
      <c r="AP131" s="71">
        <v>33</v>
      </c>
      <c r="AQ131" s="71"/>
      <c r="AR131" s="71"/>
      <c r="AS131" s="71">
        <v>2</v>
      </c>
      <c r="AT131" s="99"/>
      <c r="AU131" s="99"/>
      <c r="AV131" s="73"/>
      <c r="AW131" s="71"/>
      <c r="AX131" s="71"/>
      <c r="AY131" s="71"/>
      <c r="AZ131" s="71">
        <v>10</v>
      </c>
      <c r="BA131" s="78"/>
      <c r="BB131" s="72"/>
      <c r="BC131" s="71">
        <v>2</v>
      </c>
      <c r="BD131" s="71">
        <v>9</v>
      </c>
      <c r="BE131" s="71"/>
      <c r="BF131" s="71"/>
      <c r="BG131" s="71">
        <v>1</v>
      </c>
      <c r="BH131" s="72"/>
      <c r="BI131" s="89"/>
      <c r="BJ131" s="71"/>
      <c r="BK131" s="72"/>
      <c r="BL131" s="73"/>
      <c r="BM131" s="71"/>
      <c r="BN131" s="72"/>
      <c r="BO131" s="71"/>
      <c r="BP131" s="72"/>
      <c r="BQ131" s="72"/>
      <c r="BR131" s="71"/>
      <c r="BS131" s="71">
        <v>2</v>
      </c>
      <c r="BT131" s="71"/>
      <c r="BU131" s="71"/>
      <c r="BV131" s="71">
        <v>1</v>
      </c>
      <c r="BW131" s="71">
        <v>270</v>
      </c>
      <c r="BX131" s="71"/>
      <c r="BY131" s="71"/>
      <c r="BZ131" s="71"/>
      <c r="CA131" s="71"/>
      <c r="CB131" s="71">
        <v>11</v>
      </c>
      <c r="CC131" s="179">
        <v>18</v>
      </c>
      <c r="CD131" s="375">
        <f t="shared" si="4"/>
        <v>643</v>
      </c>
    </row>
    <row r="132" spans="1:82" ht="15.65" customHeight="1" x14ac:dyDescent="0.25">
      <c r="A132" s="61"/>
      <c r="B132" s="128"/>
      <c r="C132" s="127" t="s">
        <v>242</v>
      </c>
      <c r="D132" s="79"/>
      <c r="E132" s="79"/>
      <c r="F132" s="74"/>
      <c r="G132" s="76"/>
      <c r="H132" s="75">
        <v>29</v>
      </c>
      <c r="I132" s="79"/>
      <c r="J132" s="79"/>
      <c r="K132" s="76"/>
      <c r="L132" s="76"/>
      <c r="M132" s="75"/>
      <c r="N132" s="75">
        <v>2</v>
      </c>
      <c r="O132" s="75"/>
      <c r="P132" s="75">
        <v>5</v>
      </c>
      <c r="Q132" s="75">
        <v>159</v>
      </c>
      <c r="R132" s="75"/>
      <c r="S132" s="75">
        <v>5</v>
      </c>
      <c r="T132" s="75">
        <v>1</v>
      </c>
      <c r="U132" s="75"/>
      <c r="V132" s="76"/>
      <c r="W132" s="76"/>
      <c r="X132" s="76"/>
      <c r="Y132" s="75"/>
      <c r="Z132" s="75">
        <v>1</v>
      </c>
      <c r="AA132" s="76"/>
      <c r="AB132" s="84"/>
      <c r="AC132" s="76"/>
      <c r="AD132" s="76"/>
      <c r="AE132" s="76"/>
      <c r="AF132" s="75">
        <v>51</v>
      </c>
      <c r="AG132" s="75"/>
      <c r="AH132" s="79"/>
      <c r="AI132" s="76"/>
      <c r="AJ132" s="76"/>
      <c r="AK132" s="76"/>
      <c r="AL132" s="75">
        <v>10</v>
      </c>
      <c r="AM132" s="79"/>
      <c r="AN132" s="76"/>
      <c r="AO132" s="86"/>
      <c r="AP132" s="75">
        <v>42</v>
      </c>
      <c r="AQ132" s="75"/>
      <c r="AR132" s="75"/>
      <c r="AS132" s="75">
        <v>1</v>
      </c>
      <c r="AT132" s="100"/>
      <c r="AU132" s="100"/>
      <c r="AV132" s="77"/>
      <c r="AW132" s="75"/>
      <c r="AX132" s="75"/>
      <c r="AY132" s="75"/>
      <c r="AZ132" s="75">
        <v>3</v>
      </c>
      <c r="BA132" s="79"/>
      <c r="BB132" s="76"/>
      <c r="BC132" s="75">
        <v>3</v>
      </c>
      <c r="BD132" s="75">
        <v>11</v>
      </c>
      <c r="BE132" s="75"/>
      <c r="BF132" s="75"/>
      <c r="BG132" s="75">
        <v>9</v>
      </c>
      <c r="BH132" s="76"/>
      <c r="BI132" s="90"/>
      <c r="BJ132" s="75"/>
      <c r="BK132" s="76"/>
      <c r="BL132" s="77">
        <v>2</v>
      </c>
      <c r="BM132" s="75"/>
      <c r="BN132" s="76"/>
      <c r="BO132" s="75"/>
      <c r="BP132" s="76"/>
      <c r="BQ132" s="76"/>
      <c r="BR132" s="75"/>
      <c r="BS132" s="75">
        <v>1</v>
      </c>
      <c r="BT132" s="75"/>
      <c r="BU132" s="75"/>
      <c r="BV132" s="75"/>
      <c r="BW132" s="75">
        <v>253</v>
      </c>
      <c r="BX132" s="75"/>
      <c r="BY132" s="75"/>
      <c r="BZ132" s="75"/>
      <c r="CA132" s="75"/>
      <c r="CB132" s="75">
        <v>6</v>
      </c>
      <c r="CC132" s="180">
        <v>7</v>
      </c>
      <c r="CD132" s="374">
        <f t="shared" si="4"/>
        <v>601</v>
      </c>
    </row>
    <row r="133" spans="1:82" ht="15.65" hidden="1" customHeight="1" x14ac:dyDescent="0.25">
      <c r="A133" s="60">
        <v>63</v>
      </c>
      <c r="B133" s="117" t="s">
        <v>142</v>
      </c>
      <c r="C133" s="17" t="s">
        <v>243</v>
      </c>
      <c r="D133" s="469"/>
      <c r="E133" s="469"/>
      <c r="F133" s="70"/>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22"/>
      <c r="BL133" s="71"/>
      <c r="BM133" s="71"/>
      <c r="BN133" s="71"/>
      <c r="BO133" s="71"/>
      <c r="BP133" s="73"/>
      <c r="BQ133" s="73"/>
      <c r="BR133" s="73"/>
      <c r="BS133" s="71"/>
      <c r="BT133" s="71"/>
      <c r="BU133" s="71"/>
      <c r="BV133" s="71"/>
      <c r="BW133" s="71"/>
      <c r="BX133" s="71"/>
      <c r="BY133" s="71"/>
      <c r="BZ133" s="71"/>
      <c r="CA133" s="71"/>
      <c r="CB133" s="71"/>
      <c r="CC133" s="179"/>
      <c r="CD133" s="375">
        <f t="shared" si="4"/>
        <v>0</v>
      </c>
    </row>
    <row r="134" spans="1:82" ht="15.65" hidden="1" customHeight="1" x14ac:dyDescent="0.25">
      <c r="A134" s="61"/>
      <c r="B134" s="128"/>
      <c r="C134" s="127"/>
      <c r="D134" s="470"/>
      <c r="E134" s="470"/>
      <c r="F134" s="74"/>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c r="BI134" s="75"/>
      <c r="BJ134" s="75"/>
      <c r="BK134" s="24"/>
      <c r="BL134" s="75"/>
      <c r="BM134" s="75"/>
      <c r="BN134" s="75"/>
      <c r="BO134" s="75"/>
      <c r="BP134" s="77"/>
      <c r="BQ134" s="77"/>
      <c r="BR134" s="77"/>
      <c r="BS134" s="75"/>
      <c r="BT134" s="75"/>
      <c r="BU134" s="75"/>
      <c r="BV134" s="75"/>
      <c r="BW134" s="75"/>
      <c r="BX134" s="75"/>
      <c r="BY134" s="75"/>
      <c r="BZ134" s="75"/>
      <c r="CA134" s="75"/>
      <c r="CB134" s="75"/>
      <c r="CC134" s="180"/>
      <c r="CD134" s="374">
        <f t="shared" si="4"/>
        <v>0</v>
      </c>
    </row>
    <row r="135" spans="1:82" ht="15.65" customHeight="1" x14ac:dyDescent="0.25">
      <c r="A135" s="60">
        <v>64</v>
      </c>
      <c r="B135" s="117" t="s">
        <v>144</v>
      </c>
      <c r="C135" s="17" t="s">
        <v>145</v>
      </c>
      <c r="D135" s="469"/>
      <c r="E135" s="469"/>
      <c r="F135" s="70"/>
      <c r="G135" s="71"/>
      <c r="H135" s="71">
        <v>1</v>
      </c>
      <c r="I135" s="71"/>
      <c r="J135" s="71"/>
      <c r="K135" s="71"/>
      <c r="L135" s="71"/>
      <c r="M135" s="71"/>
      <c r="N135" s="71"/>
      <c r="O135" s="71"/>
      <c r="P135" s="71"/>
      <c r="Q135" s="71">
        <v>5</v>
      </c>
      <c r="R135" s="71"/>
      <c r="S135" s="71"/>
      <c r="T135" s="71"/>
      <c r="U135" s="71"/>
      <c r="V135" s="71">
        <v>3</v>
      </c>
      <c r="W135" s="71"/>
      <c r="X135" s="71"/>
      <c r="Y135" s="71"/>
      <c r="Z135" s="71"/>
      <c r="AA135" s="71"/>
      <c r="AB135" s="71"/>
      <c r="AC135" s="71">
        <v>1</v>
      </c>
      <c r="AD135" s="71"/>
      <c r="AE135" s="71">
        <v>3</v>
      </c>
      <c r="AF135" s="71">
        <v>4</v>
      </c>
      <c r="AG135" s="71"/>
      <c r="AH135" s="71"/>
      <c r="AI135" s="71"/>
      <c r="AJ135" s="71"/>
      <c r="AK135" s="71"/>
      <c r="AL135" s="71">
        <v>1</v>
      </c>
      <c r="AM135" s="71"/>
      <c r="AN135" s="71">
        <v>1</v>
      </c>
      <c r="AO135" s="71"/>
      <c r="AP135" s="71"/>
      <c r="AQ135" s="71"/>
      <c r="AR135" s="71"/>
      <c r="AS135" s="71"/>
      <c r="AT135" s="71"/>
      <c r="AU135" s="71"/>
      <c r="AV135" s="71"/>
      <c r="AW135" s="71"/>
      <c r="AX135" s="71"/>
      <c r="AY135" s="71"/>
      <c r="AZ135" s="71"/>
      <c r="BA135" s="71"/>
      <c r="BB135" s="71">
        <v>7</v>
      </c>
      <c r="BC135" s="71"/>
      <c r="BD135" s="71">
        <v>1</v>
      </c>
      <c r="BE135" s="71"/>
      <c r="BF135" s="71"/>
      <c r="BG135" s="71"/>
      <c r="BH135" s="71"/>
      <c r="BI135" s="71"/>
      <c r="BJ135" s="71"/>
      <c r="BK135" s="71"/>
      <c r="BL135" s="22"/>
      <c r="BM135" s="71"/>
      <c r="BN135" s="71"/>
      <c r="BO135" s="71"/>
      <c r="BP135" s="71"/>
      <c r="BQ135" s="73"/>
      <c r="BR135" s="73"/>
      <c r="BS135" s="71"/>
      <c r="BT135" s="71"/>
      <c r="BU135" s="71"/>
      <c r="BV135" s="71"/>
      <c r="BW135" s="71">
        <v>49</v>
      </c>
      <c r="BX135" s="71"/>
      <c r="BY135" s="71"/>
      <c r="BZ135" s="71"/>
      <c r="CA135" s="71"/>
      <c r="CB135" s="71"/>
      <c r="CC135" s="179"/>
      <c r="CD135" s="375">
        <f t="shared" si="4"/>
        <v>76</v>
      </c>
    </row>
    <row r="136" spans="1:82" ht="15.65" customHeight="1" x14ac:dyDescent="0.25">
      <c r="A136" s="63"/>
      <c r="B136" s="128"/>
      <c r="C136" s="127"/>
      <c r="D136" s="470"/>
      <c r="E136" s="470"/>
      <c r="F136" s="74"/>
      <c r="G136" s="75"/>
      <c r="H136" s="75">
        <v>2</v>
      </c>
      <c r="I136" s="75"/>
      <c r="J136" s="75"/>
      <c r="K136" s="75">
        <v>2</v>
      </c>
      <c r="L136" s="75"/>
      <c r="M136" s="75"/>
      <c r="N136" s="75">
        <v>2</v>
      </c>
      <c r="O136" s="75"/>
      <c r="P136" s="75"/>
      <c r="Q136" s="75"/>
      <c r="R136" s="75"/>
      <c r="S136" s="75"/>
      <c r="T136" s="75"/>
      <c r="U136" s="75"/>
      <c r="V136" s="75"/>
      <c r="W136" s="75">
        <v>2</v>
      </c>
      <c r="X136" s="75"/>
      <c r="Y136" s="75"/>
      <c r="Z136" s="75"/>
      <c r="AA136" s="75"/>
      <c r="AB136" s="75"/>
      <c r="AC136" s="75"/>
      <c r="AD136" s="75"/>
      <c r="AE136" s="75">
        <v>8</v>
      </c>
      <c r="AF136" s="75">
        <v>3</v>
      </c>
      <c r="AG136" s="75"/>
      <c r="AH136" s="75"/>
      <c r="AI136" s="75"/>
      <c r="AJ136" s="75">
        <v>2</v>
      </c>
      <c r="AK136" s="75"/>
      <c r="AL136" s="75"/>
      <c r="AM136" s="75"/>
      <c r="AN136" s="75">
        <v>3</v>
      </c>
      <c r="AO136" s="75"/>
      <c r="AP136" s="75"/>
      <c r="AQ136" s="75"/>
      <c r="AR136" s="75"/>
      <c r="AS136" s="75"/>
      <c r="AT136" s="75"/>
      <c r="AU136" s="75"/>
      <c r="AV136" s="75"/>
      <c r="AW136" s="75"/>
      <c r="AX136" s="75"/>
      <c r="AY136" s="75"/>
      <c r="AZ136" s="75"/>
      <c r="BA136" s="75"/>
      <c r="BB136" s="75">
        <v>7</v>
      </c>
      <c r="BC136" s="75"/>
      <c r="BD136" s="75"/>
      <c r="BE136" s="75"/>
      <c r="BF136" s="75"/>
      <c r="BG136" s="75"/>
      <c r="BH136" s="75"/>
      <c r="BI136" s="75"/>
      <c r="BJ136" s="75"/>
      <c r="BK136" s="75"/>
      <c r="BL136" s="24"/>
      <c r="BM136" s="75"/>
      <c r="BN136" s="75"/>
      <c r="BO136" s="75"/>
      <c r="BP136" s="75"/>
      <c r="BQ136" s="77"/>
      <c r="BR136" s="77"/>
      <c r="BS136" s="75"/>
      <c r="BT136" s="75"/>
      <c r="BU136" s="75"/>
      <c r="BV136" s="75"/>
      <c r="BW136" s="75">
        <v>21</v>
      </c>
      <c r="BX136" s="75"/>
      <c r="BY136" s="75"/>
      <c r="BZ136" s="75"/>
      <c r="CA136" s="75"/>
      <c r="CB136" s="75"/>
      <c r="CC136" s="180"/>
      <c r="CD136" s="374">
        <f t="shared" si="4"/>
        <v>52</v>
      </c>
    </row>
    <row r="137" spans="1:82" ht="15.65" customHeight="1" x14ac:dyDescent="0.25">
      <c r="A137" s="62">
        <v>65</v>
      </c>
      <c r="B137" s="117" t="s">
        <v>146</v>
      </c>
      <c r="C137" s="17" t="s">
        <v>244</v>
      </c>
      <c r="D137" s="469"/>
      <c r="E137" s="469"/>
      <c r="F137" s="70"/>
      <c r="G137" s="71"/>
      <c r="H137" s="71"/>
      <c r="I137" s="71"/>
      <c r="J137" s="71"/>
      <c r="K137" s="71"/>
      <c r="L137" s="71"/>
      <c r="M137" s="71"/>
      <c r="N137" s="71"/>
      <c r="O137" s="71"/>
      <c r="P137" s="71"/>
      <c r="Q137" s="71">
        <v>4</v>
      </c>
      <c r="R137" s="71"/>
      <c r="S137" s="71">
        <v>2</v>
      </c>
      <c r="T137" s="71"/>
      <c r="U137" s="71"/>
      <c r="V137" s="71"/>
      <c r="W137" s="71">
        <v>11</v>
      </c>
      <c r="X137" s="71"/>
      <c r="Y137" s="71"/>
      <c r="Z137" s="71"/>
      <c r="AA137" s="71"/>
      <c r="AB137" s="71"/>
      <c r="AC137" s="71"/>
      <c r="AD137" s="71"/>
      <c r="AE137" s="71">
        <v>7</v>
      </c>
      <c r="AF137" s="71">
        <v>2</v>
      </c>
      <c r="AG137" s="71"/>
      <c r="AH137" s="71"/>
      <c r="AI137" s="71"/>
      <c r="AJ137" s="71"/>
      <c r="AK137" s="71"/>
      <c r="AL137" s="71">
        <v>1</v>
      </c>
      <c r="AM137" s="71"/>
      <c r="AN137" s="71">
        <v>2</v>
      </c>
      <c r="AO137" s="71"/>
      <c r="AP137" s="71"/>
      <c r="AQ137" s="71"/>
      <c r="AR137" s="71"/>
      <c r="AS137" s="71"/>
      <c r="AT137" s="71"/>
      <c r="AU137" s="71"/>
      <c r="AV137" s="71"/>
      <c r="AW137" s="71"/>
      <c r="AX137" s="71"/>
      <c r="AY137" s="71"/>
      <c r="AZ137" s="71"/>
      <c r="BA137" s="71"/>
      <c r="BB137" s="71">
        <v>3</v>
      </c>
      <c r="BC137" s="71"/>
      <c r="BD137" s="71"/>
      <c r="BE137" s="71"/>
      <c r="BF137" s="71"/>
      <c r="BG137" s="71"/>
      <c r="BH137" s="71"/>
      <c r="BI137" s="71"/>
      <c r="BJ137" s="71"/>
      <c r="BK137" s="71"/>
      <c r="BL137" s="71"/>
      <c r="BM137" s="22"/>
      <c r="BN137" s="71"/>
      <c r="BO137" s="71"/>
      <c r="BP137" s="71"/>
      <c r="BQ137" s="71"/>
      <c r="BR137" s="71"/>
      <c r="BS137" s="71"/>
      <c r="BT137" s="71"/>
      <c r="BU137" s="71"/>
      <c r="BV137" s="71"/>
      <c r="BW137" s="71">
        <v>3</v>
      </c>
      <c r="BX137" s="71"/>
      <c r="BY137" s="71"/>
      <c r="BZ137" s="71"/>
      <c r="CA137" s="71"/>
      <c r="CB137" s="71"/>
      <c r="CC137" s="179"/>
      <c r="CD137" s="375">
        <f t="shared" si="4"/>
        <v>35</v>
      </c>
    </row>
    <row r="138" spans="1:82" ht="15.65" customHeight="1" x14ac:dyDescent="0.25">
      <c r="A138" s="63"/>
      <c r="B138" s="128"/>
      <c r="C138" s="127" t="s">
        <v>245</v>
      </c>
      <c r="D138" s="470"/>
      <c r="E138" s="470"/>
      <c r="F138" s="74"/>
      <c r="G138" s="75"/>
      <c r="H138" s="75"/>
      <c r="I138" s="75"/>
      <c r="J138" s="75"/>
      <c r="K138" s="75"/>
      <c r="L138" s="75"/>
      <c r="M138" s="75"/>
      <c r="N138" s="75"/>
      <c r="O138" s="75">
        <v>1</v>
      </c>
      <c r="P138" s="75"/>
      <c r="Q138" s="75">
        <v>16</v>
      </c>
      <c r="R138" s="75"/>
      <c r="S138" s="75"/>
      <c r="T138" s="75"/>
      <c r="U138" s="75"/>
      <c r="V138" s="75"/>
      <c r="W138" s="75">
        <v>5</v>
      </c>
      <c r="X138" s="75"/>
      <c r="Y138" s="75"/>
      <c r="Z138" s="75"/>
      <c r="AA138" s="75"/>
      <c r="AB138" s="75"/>
      <c r="AC138" s="75"/>
      <c r="AD138" s="75"/>
      <c r="AE138" s="75">
        <v>16</v>
      </c>
      <c r="AF138" s="75">
        <v>1</v>
      </c>
      <c r="AG138" s="75"/>
      <c r="AH138" s="75"/>
      <c r="AI138" s="75"/>
      <c r="AJ138" s="75"/>
      <c r="AK138" s="75"/>
      <c r="AL138" s="75"/>
      <c r="AM138" s="75"/>
      <c r="AN138" s="75"/>
      <c r="AO138" s="75"/>
      <c r="AP138" s="75"/>
      <c r="AQ138" s="75"/>
      <c r="AR138" s="75"/>
      <c r="AS138" s="75"/>
      <c r="AT138" s="75"/>
      <c r="AU138" s="75"/>
      <c r="AV138" s="75"/>
      <c r="AW138" s="75"/>
      <c r="AX138" s="75"/>
      <c r="AY138" s="75"/>
      <c r="AZ138" s="75"/>
      <c r="BA138" s="75"/>
      <c r="BB138" s="75">
        <v>20</v>
      </c>
      <c r="BC138" s="75"/>
      <c r="BD138" s="75"/>
      <c r="BE138" s="75"/>
      <c r="BF138" s="75"/>
      <c r="BG138" s="75"/>
      <c r="BH138" s="75"/>
      <c r="BI138" s="75"/>
      <c r="BJ138" s="75"/>
      <c r="BK138" s="75"/>
      <c r="BL138" s="75"/>
      <c r="BM138" s="24"/>
      <c r="BN138" s="75"/>
      <c r="BO138" s="75"/>
      <c r="BP138" s="75"/>
      <c r="BQ138" s="75"/>
      <c r="BR138" s="75"/>
      <c r="BS138" s="75"/>
      <c r="BT138" s="75"/>
      <c r="BU138" s="75"/>
      <c r="BV138" s="75"/>
      <c r="BW138" s="75">
        <v>17</v>
      </c>
      <c r="BX138" s="75"/>
      <c r="BY138" s="75"/>
      <c r="BZ138" s="75"/>
      <c r="CA138" s="75"/>
      <c r="CB138" s="75"/>
      <c r="CC138" s="180"/>
      <c r="CD138" s="374">
        <f t="shared" si="4"/>
        <v>76</v>
      </c>
    </row>
    <row r="139" spans="1:82" ht="15.65" hidden="1" customHeight="1" x14ac:dyDescent="0.25">
      <c r="A139" s="62">
        <v>66</v>
      </c>
      <c r="B139" s="117" t="s">
        <v>149</v>
      </c>
      <c r="C139" s="17" t="s">
        <v>246</v>
      </c>
      <c r="D139" s="469"/>
      <c r="E139" s="469"/>
      <c r="F139" s="70"/>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22"/>
      <c r="BO139" s="71"/>
      <c r="BP139" s="71"/>
      <c r="BQ139" s="71"/>
      <c r="BR139" s="71"/>
      <c r="BS139" s="73"/>
      <c r="BT139" s="73"/>
      <c r="BU139" s="73"/>
      <c r="BV139" s="73"/>
      <c r="BW139" s="73"/>
      <c r="BX139" s="73"/>
      <c r="BY139" s="73"/>
      <c r="BZ139" s="73"/>
      <c r="CA139" s="71"/>
      <c r="CB139" s="71"/>
      <c r="CC139" s="179"/>
      <c r="CD139" s="375">
        <f t="shared" si="4"/>
        <v>0</v>
      </c>
    </row>
    <row r="140" spans="1:82" ht="15.65" hidden="1" customHeight="1" x14ac:dyDescent="0.25">
      <c r="A140" s="61"/>
      <c r="B140" s="128"/>
      <c r="C140" s="127"/>
      <c r="D140" s="471"/>
      <c r="E140" s="471"/>
      <c r="F140" s="80"/>
      <c r="G140" s="81"/>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24"/>
      <c r="BO140" s="75"/>
      <c r="BP140" s="81"/>
      <c r="BQ140" s="81"/>
      <c r="BR140" s="81"/>
      <c r="BS140" s="82"/>
      <c r="BT140" s="82"/>
      <c r="BU140" s="82"/>
      <c r="BV140" s="82"/>
      <c r="BW140" s="82"/>
      <c r="BX140" s="82"/>
      <c r="BY140" s="82"/>
      <c r="BZ140" s="82"/>
      <c r="CA140" s="81"/>
      <c r="CB140" s="81"/>
      <c r="CC140" s="181"/>
      <c r="CD140" s="374">
        <f t="shared" si="4"/>
        <v>0</v>
      </c>
    </row>
    <row r="141" spans="1:82" ht="15.65" customHeight="1" x14ac:dyDescent="0.25">
      <c r="A141" s="60">
        <v>67</v>
      </c>
      <c r="B141" s="117" t="s">
        <v>151</v>
      </c>
      <c r="C141" s="17" t="s">
        <v>247</v>
      </c>
      <c r="D141" s="469"/>
      <c r="E141" s="469"/>
      <c r="F141" s="70"/>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22"/>
      <c r="BP141" s="71"/>
      <c r="BQ141" s="71"/>
      <c r="BR141" s="71"/>
      <c r="BS141" s="73"/>
      <c r="BT141" s="73"/>
      <c r="BU141" s="73"/>
      <c r="BV141" s="73"/>
      <c r="BW141" s="73">
        <v>1</v>
      </c>
      <c r="BX141" s="73"/>
      <c r="BY141" s="73"/>
      <c r="BZ141" s="73"/>
      <c r="CA141" s="71"/>
      <c r="CB141" s="71"/>
      <c r="CC141" s="179"/>
      <c r="CD141" s="375">
        <f t="shared" si="4"/>
        <v>1</v>
      </c>
    </row>
    <row r="142" spans="1:82" ht="15.65" customHeight="1" x14ac:dyDescent="0.25">
      <c r="A142" s="63"/>
      <c r="B142" s="128"/>
      <c r="C142" s="127"/>
      <c r="D142" s="470"/>
      <c r="E142" s="470"/>
      <c r="F142" s="74"/>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24"/>
      <c r="BP142" s="75"/>
      <c r="BQ142" s="75"/>
      <c r="BR142" s="75"/>
      <c r="BS142" s="77"/>
      <c r="BT142" s="77"/>
      <c r="BU142" s="77"/>
      <c r="BV142" s="77"/>
      <c r="BW142" s="77">
        <v>2</v>
      </c>
      <c r="BX142" s="77"/>
      <c r="BY142" s="77"/>
      <c r="BZ142" s="77"/>
      <c r="CA142" s="75"/>
      <c r="CB142" s="75"/>
      <c r="CC142" s="180"/>
      <c r="CD142" s="374">
        <f t="shared" si="4"/>
        <v>2</v>
      </c>
    </row>
    <row r="143" spans="1:82" ht="15.65" hidden="1" customHeight="1" x14ac:dyDescent="0.25">
      <c r="A143" s="62">
        <v>68</v>
      </c>
      <c r="B143" s="117" t="s">
        <v>153</v>
      </c>
      <c r="C143" s="17" t="s">
        <v>248</v>
      </c>
      <c r="D143" s="469"/>
      <c r="E143" s="469"/>
      <c r="F143" s="70"/>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8"/>
      <c r="BP143" s="22"/>
      <c r="BQ143" s="71"/>
      <c r="BR143" s="71"/>
      <c r="BS143" s="73"/>
      <c r="BT143" s="73"/>
      <c r="BU143" s="73"/>
      <c r="BV143" s="73"/>
      <c r="BW143" s="73"/>
      <c r="BX143" s="73"/>
      <c r="BY143" s="73"/>
      <c r="BZ143" s="73"/>
      <c r="CA143" s="71"/>
      <c r="CB143" s="71"/>
      <c r="CC143" s="179"/>
      <c r="CD143" s="375">
        <f t="shared" si="4"/>
        <v>0</v>
      </c>
    </row>
    <row r="144" spans="1:82" ht="15.65" hidden="1" customHeight="1" x14ac:dyDescent="0.25">
      <c r="A144" s="63"/>
      <c r="B144" s="128"/>
      <c r="C144" s="127"/>
      <c r="D144" s="470"/>
      <c r="E144" s="470"/>
      <c r="F144" s="74"/>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9"/>
      <c r="BP144" s="24"/>
      <c r="BQ144" s="75"/>
      <c r="BR144" s="75"/>
      <c r="BS144" s="77"/>
      <c r="BT144" s="77"/>
      <c r="BU144" s="77"/>
      <c r="BV144" s="77"/>
      <c r="BW144" s="77"/>
      <c r="BX144" s="77"/>
      <c r="BY144" s="77"/>
      <c r="BZ144" s="77"/>
      <c r="CA144" s="75"/>
      <c r="CB144" s="75"/>
      <c r="CC144" s="180"/>
      <c r="CD144" s="374">
        <f t="shared" si="4"/>
        <v>0</v>
      </c>
    </row>
    <row r="145" spans="1:82" ht="15.65" hidden="1" customHeight="1" x14ac:dyDescent="0.25">
      <c r="A145" s="62">
        <v>69</v>
      </c>
      <c r="B145" s="116" t="s">
        <v>155</v>
      </c>
      <c r="C145" s="31" t="s">
        <v>249</v>
      </c>
      <c r="D145" s="469"/>
      <c r="E145" s="469"/>
      <c r="F145" s="70"/>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3"/>
      <c r="BQ145" s="22"/>
      <c r="BR145" s="71"/>
      <c r="BS145" s="73"/>
      <c r="BT145" s="73"/>
      <c r="BU145" s="73"/>
      <c r="BV145" s="73"/>
      <c r="BW145" s="73"/>
      <c r="BX145" s="73"/>
      <c r="BY145" s="73"/>
      <c r="BZ145" s="73"/>
      <c r="CA145" s="71"/>
      <c r="CB145" s="71"/>
      <c r="CC145" s="179"/>
      <c r="CD145" s="375">
        <f t="shared" si="4"/>
        <v>0</v>
      </c>
    </row>
    <row r="146" spans="1:82" ht="15.65" hidden="1" customHeight="1" x14ac:dyDescent="0.25">
      <c r="A146" s="63"/>
      <c r="B146" s="128"/>
      <c r="C146" s="127" t="s">
        <v>250</v>
      </c>
      <c r="D146" s="470"/>
      <c r="E146" s="470"/>
      <c r="F146" s="74"/>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24"/>
      <c r="BR146" s="75"/>
      <c r="BS146" s="77"/>
      <c r="BT146" s="77"/>
      <c r="BU146" s="77"/>
      <c r="BV146" s="77"/>
      <c r="BW146" s="77"/>
      <c r="BX146" s="77"/>
      <c r="BY146" s="77"/>
      <c r="BZ146" s="77"/>
      <c r="CA146" s="75"/>
      <c r="CB146" s="75"/>
      <c r="CC146" s="180"/>
      <c r="CD146" s="374">
        <f t="shared" si="4"/>
        <v>0</v>
      </c>
    </row>
    <row r="147" spans="1:82" ht="15.65" customHeight="1" x14ac:dyDescent="0.25">
      <c r="A147" s="62">
        <v>70</v>
      </c>
      <c r="B147" s="117" t="s">
        <v>157</v>
      </c>
      <c r="C147" s="17" t="s">
        <v>158</v>
      </c>
      <c r="D147" s="469"/>
      <c r="E147" s="469"/>
      <c r="F147" s="70"/>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v>3</v>
      </c>
      <c r="AD147" s="71"/>
      <c r="AE147" s="71"/>
      <c r="AF147" s="71">
        <v>2</v>
      </c>
      <c r="AG147" s="71"/>
      <c r="AH147" s="71"/>
      <c r="AI147" s="71"/>
      <c r="AJ147" s="71"/>
      <c r="AK147" s="71"/>
      <c r="AL147" s="71"/>
      <c r="AM147" s="71"/>
      <c r="AN147" s="71"/>
      <c r="AO147" s="71"/>
      <c r="AP147" s="71">
        <v>1</v>
      </c>
      <c r="AQ147" s="71"/>
      <c r="AR147" s="71"/>
      <c r="AS147" s="71"/>
      <c r="AT147" s="71"/>
      <c r="AU147" s="71"/>
      <c r="AV147" s="71"/>
      <c r="AW147" s="71"/>
      <c r="AX147" s="71"/>
      <c r="AY147" s="71"/>
      <c r="AZ147" s="71"/>
      <c r="BA147" s="71"/>
      <c r="BB147" s="71">
        <v>1</v>
      </c>
      <c r="BC147" s="71"/>
      <c r="BD147" s="71"/>
      <c r="BE147" s="71"/>
      <c r="BF147" s="71"/>
      <c r="BG147" s="71"/>
      <c r="BH147" s="71"/>
      <c r="BI147" s="71"/>
      <c r="BJ147" s="71"/>
      <c r="BK147" s="71"/>
      <c r="BL147" s="71"/>
      <c r="BM147" s="71"/>
      <c r="BN147" s="71"/>
      <c r="BO147" s="78"/>
      <c r="BP147" s="83"/>
      <c r="BQ147" s="71"/>
      <c r="BR147" s="72"/>
      <c r="BS147" s="73"/>
      <c r="BT147" s="73"/>
      <c r="BU147" s="73"/>
      <c r="BV147" s="73"/>
      <c r="BW147" s="73">
        <v>2</v>
      </c>
      <c r="BX147" s="73"/>
      <c r="BY147" s="73"/>
      <c r="BZ147" s="73"/>
      <c r="CA147" s="71"/>
      <c r="CB147" s="71"/>
      <c r="CC147" s="179"/>
      <c r="CD147" s="375">
        <f t="shared" si="4"/>
        <v>9</v>
      </c>
    </row>
    <row r="148" spans="1:82" ht="15.65" customHeight="1" x14ac:dyDescent="0.25">
      <c r="A148" s="63"/>
      <c r="B148" s="128"/>
      <c r="C148" s="127"/>
      <c r="D148" s="470"/>
      <c r="E148" s="470"/>
      <c r="F148" s="74"/>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c r="AK148" s="75"/>
      <c r="AL148" s="75"/>
      <c r="AM148" s="75"/>
      <c r="AN148" s="75">
        <v>1</v>
      </c>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75"/>
      <c r="BN148" s="75"/>
      <c r="BO148" s="75"/>
      <c r="BP148" s="75"/>
      <c r="BQ148" s="75"/>
      <c r="BR148" s="76"/>
      <c r="BS148" s="75"/>
      <c r="BT148" s="75"/>
      <c r="BU148" s="75"/>
      <c r="BV148" s="75"/>
      <c r="BW148" s="75">
        <v>1</v>
      </c>
      <c r="BX148" s="75"/>
      <c r="BY148" s="75"/>
      <c r="BZ148" s="75"/>
      <c r="CA148" s="75"/>
      <c r="CB148" s="75"/>
      <c r="CC148" s="180"/>
      <c r="CD148" s="374">
        <f t="shared" si="4"/>
        <v>2</v>
      </c>
    </row>
    <row r="149" spans="1:82" ht="15.65" customHeight="1" x14ac:dyDescent="0.25">
      <c r="A149" s="62">
        <v>71</v>
      </c>
      <c r="B149" s="116" t="s">
        <v>159</v>
      </c>
      <c r="C149" s="17" t="s">
        <v>160</v>
      </c>
      <c r="D149" s="469"/>
      <c r="E149" s="469"/>
      <c r="F149" s="70"/>
      <c r="G149" s="71"/>
      <c r="H149" s="71">
        <v>9</v>
      </c>
      <c r="I149" s="71"/>
      <c r="J149" s="71"/>
      <c r="K149" s="71"/>
      <c r="L149" s="71"/>
      <c r="M149" s="71"/>
      <c r="N149" s="71"/>
      <c r="O149" s="71"/>
      <c r="P149" s="71"/>
      <c r="Q149" s="71">
        <v>14</v>
      </c>
      <c r="R149" s="71"/>
      <c r="S149" s="71"/>
      <c r="T149" s="71"/>
      <c r="U149" s="71"/>
      <c r="V149" s="71"/>
      <c r="W149" s="71">
        <v>6</v>
      </c>
      <c r="X149" s="71"/>
      <c r="Y149" s="71"/>
      <c r="Z149" s="71"/>
      <c r="AA149" s="71"/>
      <c r="AB149" s="71"/>
      <c r="AC149" s="71">
        <v>36</v>
      </c>
      <c r="AD149" s="71"/>
      <c r="AE149" s="71">
        <v>22</v>
      </c>
      <c r="AF149" s="71">
        <v>1</v>
      </c>
      <c r="AG149" s="71"/>
      <c r="AH149" s="71"/>
      <c r="AI149" s="71"/>
      <c r="AJ149" s="71"/>
      <c r="AK149" s="71">
        <v>2</v>
      </c>
      <c r="AL149" s="71">
        <v>3</v>
      </c>
      <c r="AM149" s="71"/>
      <c r="AN149" s="71">
        <v>6</v>
      </c>
      <c r="AO149" s="71"/>
      <c r="AP149" s="71">
        <v>7</v>
      </c>
      <c r="AQ149" s="71"/>
      <c r="AR149" s="71"/>
      <c r="AS149" s="71"/>
      <c r="AT149" s="71"/>
      <c r="AU149" s="71"/>
      <c r="AV149" s="71"/>
      <c r="AW149" s="71"/>
      <c r="AX149" s="71"/>
      <c r="AY149" s="71"/>
      <c r="AZ149" s="71"/>
      <c r="BA149" s="71"/>
      <c r="BB149" s="71">
        <v>47</v>
      </c>
      <c r="BC149" s="71"/>
      <c r="BD149" s="71"/>
      <c r="BE149" s="71"/>
      <c r="BF149" s="71"/>
      <c r="BG149" s="71"/>
      <c r="BH149" s="71">
        <v>1</v>
      </c>
      <c r="BI149" s="71"/>
      <c r="BJ149" s="71"/>
      <c r="BK149" s="71"/>
      <c r="BL149" s="71"/>
      <c r="BM149" s="71"/>
      <c r="BN149" s="71"/>
      <c r="BO149" s="71"/>
      <c r="BP149" s="71"/>
      <c r="BQ149" s="71"/>
      <c r="BR149" s="78"/>
      <c r="BS149" s="22"/>
      <c r="BT149" s="71"/>
      <c r="BU149" s="71"/>
      <c r="BV149" s="71"/>
      <c r="BW149" s="71">
        <v>29</v>
      </c>
      <c r="BX149" s="71"/>
      <c r="BY149" s="71"/>
      <c r="BZ149" s="71"/>
      <c r="CA149" s="73"/>
      <c r="CB149" s="71"/>
      <c r="CC149" s="179">
        <v>1</v>
      </c>
      <c r="CD149" s="375">
        <f t="shared" si="4"/>
        <v>184</v>
      </c>
    </row>
    <row r="150" spans="1:82" ht="15.65" customHeight="1" x14ac:dyDescent="0.25">
      <c r="A150" s="63"/>
      <c r="B150" s="128"/>
      <c r="C150" s="127"/>
      <c r="D150" s="470"/>
      <c r="E150" s="470"/>
      <c r="F150" s="74"/>
      <c r="G150" s="75"/>
      <c r="H150" s="75"/>
      <c r="I150" s="75"/>
      <c r="J150" s="75"/>
      <c r="K150" s="75">
        <v>1</v>
      </c>
      <c r="L150" s="75"/>
      <c r="M150" s="75"/>
      <c r="N150" s="75"/>
      <c r="O150" s="75"/>
      <c r="P150" s="75"/>
      <c r="Q150" s="75">
        <v>3</v>
      </c>
      <c r="R150" s="75"/>
      <c r="S150" s="75"/>
      <c r="T150" s="75"/>
      <c r="U150" s="75"/>
      <c r="V150" s="75"/>
      <c r="W150" s="75">
        <v>4</v>
      </c>
      <c r="X150" s="75"/>
      <c r="Y150" s="75"/>
      <c r="Z150" s="75"/>
      <c r="AA150" s="75"/>
      <c r="AB150" s="75"/>
      <c r="AC150" s="75">
        <v>5</v>
      </c>
      <c r="AD150" s="75"/>
      <c r="AE150" s="75">
        <v>13</v>
      </c>
      <c r="AF150" s="75">
        <v>3</v>
      </c>
      <c r="AG150" s="75"/>
      <c r="AH150" s="75"/>
      <c r="AI150" s="75"/>
      <c r="AJ150" s="75"/>
      <c r="AK150" s="75">
        <v>1</v>
      </c>
      <c r="AL150" s="75"/>
      <c r="AM150" s="75"/>
      <c r="AN150" s="75">
        <v>14</v>
      </c>
      <c r="AO150" s="75"/>
      <c r="AP150" s="75"/>
      <c r="AQ150" s="75"/>
      <c r="AR150" s="75"/>
      <c r="AS150" s="75"/>
      <c r="AT150" s="75"/>
      <c r="AU150" s="75"/>
      <c r="AV150" s="75">
        <v>2</v>
      </c>
      <c r="AW150" s="75"/>
      <c r="AX150" s="75"/>
      <c r="AY150" s="75"/>
      <c r="AZ150" s="75">
        <v>1</v>
      </c>
      <c r="BA150" s="75"/>
      <c r="BB150" s="75">
        <v>15</v>
      </c>
      <c r="BC150" s="75"/>
      <c r="BD150" s="75">
        <v>1</v>
      </c>
      <c r="BE150" s="75"/>
      <c r="BF150" s="75"/>
      <c r="BG150" s="75"/>
      <c r="BH150" s="75"/>
      <c r="BI150" s="75"/>
      <c r="BJ150" s="75"/>
      <c r="BK150" s="75"/>
      <c r="BL150" s="75"/>
      <c r="BM150" s="75">
        <v>1</v>
      </c>
      <c r="BN150" s="75"/>
      <c r="BO150" s="75"/>
      <c r="BP150" s="75"/>
      <c r="BQ150" s="75"/>
      <c r="BR150" s="79"/>
      <c r="BS150" s="24"/>
      <c r="BT150" s="75"/>
      <c r="BU150" s="75"/>
      <c r="BV150" s="75"/>
      <c r="BW150" s="75">
        <v>20</v>
      </c>
      <c r="BX150" s="75"/>
      <c r="BY150" s="75"/>
      <c r="BZ150" s="75"/>
      <c r="CA150" s="77"/>
      <c r="CB150" s="75">
        <v>2</v>
      </c>
      <c r="CC150" s="180"/>
      <c r="CD150" s="374">
        <f t="shared" si="4"/>
        <v>86</v>
      </c>
    </row>
    <row r="151" spans="1:82" ht="15.65" hidden="1" customHeight="1" x14ac:dyDescent="0.25">
      <c r="A151" s="62">
        <v>72</v>
      </c>
      <c r="B151" s="116" t="s">
        <v>161</v>
      </c>
      <c r="C151" s="17" t="s">
        <v>251</v>
      </c>
      <c r="D151" s="469"/>
      <c r="E151" s="469"/>
      <c r="F151" s="70"/>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0"/>
      <c r="BX151" s="71"/>
      <c r="BY151" s="71"/>
      <c r="BZ151" s="71"/>
      <c r="CA151" s="71"/>
      <c r="CB151" s="71"/>
      <c r="CC151" s="179"/>
      <c r="CD151" s="375">
        <v>0</v>
      </c>
    </row>
    <row r="152" spans="1:82" ht="15.65" hidden="1" customHeight="1" x14ac:dyDescent="0.25">
      <c r="A152" s="61"/>
      <c r="B152" s="128"/>
      <c r="C152" s="127" t="s">
        <v>252</v>
      </c>
      <c r="D152" s="469"/>
      <c r="E152" s="469"/>
      <c r="F152" s="70"/>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0"/>
      <c r="BX152" s="71"/>
      <c r="BY152" s="71"/>
      <c r="BZ152" s="71"/>
      <c r="CA152" s="71"/>
      <c r="CB152" s="71"/>
      <c r="CC152" s="180"/>
      <c r="CD152" s="374">
        <v>0</v>
      </c>
    </row>
    <row r="153" spans="1:82" ht="15.65" customHeight="1" x14ac:dyDescent="0.25">
      <c r="A153" s="2">
        <v>73</v>
      </c>
      <c r="B153" s="116" t="s">
        <v>164</v>
      </c>
      <c r="C153" s="17" t="s">
        <v>253</v>
      </c>
      <c r="D153" s="469"/>
      <c r="E153" s="469"/>
      <c r="F153" s="70"/>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v>1</v>
      </c>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2"/>
      <c r="BV153" s="71"/>
      <c r="BW153" s="71">
        <v>6</v>
      </c>
      <c r="BX153" s="71">
        <v>1</v>
      </c>
      <c r="BY153" s="71"/>
      <c r="BZ153" s="71"/>
      <c r="CA153" s="71"/>
      <c r="CB153" s="73"/>
      <c r="CC153" s="179"/>
      <c r="CD153" s="375">
        <f t="shared" ref="CD153:CD170" si="5">SUM(E153:CC153)</f>
        <v>8</v>
      </c>
    </row>
    <row r="154" spans="1:82" ht="15.65" customHeight="1" x14ac:dyDescent="0.25">
      <c r="B154" s="128"/>
      <c r="C154" s="127" t="s">
        <v>254</v>
      </c>
      <c r="D154" s="470"/>
      <c r="E154" s="470"/>
      <c r="F154" s="74"/>
      <c r="G154" s="75"/>
      <c r="H154" s="75"/>
      <c r="I154" s="75"/>
      <c r="J154" s="75"/>
      <c r="K154" s="75"/>
      <c r="L154" s="75"/>
      <c r="M154" s="75"/>
      <c r="N154" s="75"/>
      <c r="O154" s="75"/>
      <c r="P154" s="75"/>
      <c r="Q154" s="75"/>
      <c r="R154" s="75"/>
      <c r="S154" s="75"/>
      <c r="T154" s="75"/>
      <c r="U154" s="75"/>
      <c r="V154" s="75"/>
      <c r="W154" s="75"/>
      <c r="X154" s="75"/>
      <c r="Y154" s="75"/>
      <c r="Z154" s="75"/>
      <c r="AA154" s="75"/>
      <c r="AB154" s="75"/>
      <c r="AC154" s="75">
        <v>1</v>
      </c>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6"/>
      <c r="BV154" s="75"/>
      <c r="BW154" s="75">
        <v>1</v>
      </c>
      <c r="BX154" s="75">
        <v>1</v>
      </c>
      <c r="BY154" s="75"/>
      <c r="BZ154" s="75"/>
      <c r="CA154" s="75"/>
      <c r="CB154" s="77"/>
      <c r="CC154" s="180"/>
      <c r="CD154" s="374">
        <f t="shared" si="5"/>
        <v>3</v>
      </c>
    </row>
    <row r="155" spans="1:82" ht="15.65" customHeight="1" x14ac:dyDescent="0.25">
      <c r="A155" s="2">
        <v>74</v>
      </c>
      <c r="B155" s="116" t="s">
        <v>169</v>
      </c>
      <c r="C155" s="17" t="s">
        <v>170</v>
      </c>
      <c r="D155" s="469"/>
      <c r="E155" s="469"/>
      <c r="F155" s="70"/>
      <c r="G155" s="71">
        <v>7</v>
      </c>
      <c r="H155" s="71"/>
      <c r="I155" s="71"/>
      <c r="J155" s="71"/>
      <c r="K155" s="71">
        <v>4</v>
      </c>
      <c r="L155" s="71"/>
      <c r="M155" s="71"/>
      <c r="N155" s="71"/>
      <c r="O155" s="71"/>
      <c r="P155" s="71"/>
      <c r="Q155" s="71">
        <v>41</v>
      </c>
      <c r="R155" s="71"/>
      <c r="S155" s="71"/>
      <c r="T155" s="71"/>
      <c r="U155" s="71"/>
      <c r="V155" s="71">
        <v>11</v>
      </c>
      <c r="W155" s="71">
        <v>40</v>
      </c>
      <c r="X155" s="71">
        <v>7</v>
      </c>
      <c r="Y155" s="71"/>
      <c r="Z155" s="71"/>
      <c r="AA155" s="71"/>
      <c r="AB155" s="71"/>
      <c r="AC155" s="71">
        <v>16</v>
      </c>
      <c r="AD155" s="71"/>
      <c r="AE155" s="71">
        <v>188</v>
      </c>
      <c r="AF155" s="71">
        <v>2</v>
      </c>
      <c r="AG155" s="71"/>
      <c r="AH155" s="71"/>
      <c r="AI155" s="71">
        <v>2</v>
      </c>
      <c r="AJ155" s="71"/>
      <c r="AK155" s="71"/>
      <c r="AL155" s="71">
        <v>1</v>
      </c>
      <c r="AM155" s="71"/>
      <c r="AN155" s="71">
        <v>3</v>
      </c>
      <c r="AO155" s="71"/>
      <c r="AP155" s="71"/>
      <c r="AQ155" s="71"/>
      <c r="AR155" s="71"/>
      <c r="AS155" s="71"/>
      <c r="AT155" s="71"/>
      <c r="AU155" s="71"/>
      <c r="AV155" s="71"/>
      <c r="AW155" s="71"/>
      <c r="AX155" s="71"/>
      <c r="AY155" s="71"/>
      <c r="AZ155" s="71"/>
      <c r="BA155" s="71"/>
      <c r="BB155" s="71">
        <v>24</v>
      </c>
      <c r="BC155" s="71"/>
      <c r="BD155" s="71"/>
      <c r="BE155" s="71"/>
      <c r="BF155" s="71"/>
      <c r="BG155" s="71"/>
      <c r="BH155" s="71">
        <v>2</v>
      </c>
      <c r="BI155" s="71"/>
      <c r="BJ155" s="71"/>
      <c r="BK155" s="71">
        <v>15</v>
      </c>
      <c r="BL155" s="71"/>
      <c r="BM155" s="71"/>
      <c r="BN155" s="71"/>
      <c r="BO155" s="71"/>
      <c r="BP155" s="71"/>
      <c r="BQ155" s="71"/>
      <c r="BR155" s="71"/>
      <c r="BS155" s="71">
        <v>4</v>
      </c>
      <c r="BT155" s="78"/>
      <c r="BU155" s="78"/>
      <c r="BV155" s="22"/>
      <c r="BW155" s="71">
        <v>63</v>
      </c>
      <c r="BX155" s="71"/>
      <c r="BY155" s="71"/>
      <c r="BZ155" s="71"/>
      <c r="CA155" s="71"/>
      <c r="CB155" s="73"/>
      <c r="CC155" s="179">
        <v>8</v>
      </c>
      <c r="CD155" s="375">
        <f t="shared" si="5"/>
        <v>438</v>
      </c>
    </row>
    <row r="156" spans="1:82" ht="15.65" customHeight="1" x14ac:dyDescent="0.25">
      <c r="B156" s="128"/>
      <c r="C156" s="127"/>
      <c r="D156" s="470"/>
      <c r="E156" s="470"/>
      <c r="F156" s="74"/>
      <c r="G156" s="75">
        <v>10</v>
      </c>
      <c r="H156" s="75"/>
      <c r="I156" s="75"/>
      <c r="J156" s="75"/>
      <c r="K156" s="75">
        <v>1</v>
      </c>
      <c r="L156" s="75"/>
      <c r="M156" s="75"/>
      <c r="N156" s="75"/>
      <c r="O156" s="75"/>
      <c r="P156" s="75">
        <v>7</v>
      </c>
      <c r="Q156" s="75">
        <v>17</v>
      </c>
      <c r="R156" s="75"/>
      <c r="S156" s="75"/>
      <c r="T156" s="75"/>
      <c r="U156" s="75"/>
      <c r="V156" s="75">
        <v>2</v>
      </c>
      <c r="W156" s="75">
        <v>48</v>
      </c>
      <c r="X156" s="75"/>
      <c r="Y156" s="75"/>
      <c r="Z156" s="75"/>
      <c r="AA156" s="75"/>
      <c r="AB156" s="75"/>
      <c r="AC156" s="75">
        <v>3</v>
      </c>
      <c r="AD156" s="75"/>
      <c r="AE156" s="75">
        <v>131</v>
      </c>
      <c r="AF156" s="75">
        <v>3</v>
      </c>
      <c r="AG156" s="75"/>
      <c r="AH156" s="75"/>
      <c r="AI156" s="75">
        <v>2</v>
      </c>
      <c r="AJ156" s="75"/>
      <c r="AK156" s="75"/>
      <c r="AL156" s="75"/>
      <c r="AM156" s="75"/>
      <c r="AN156" s="75">
        <v>1</v>
      </c>
      <c r="AO156" s="75"/>
      <c r="AP156" s="75"/>
      <c r="AQ156" s="75"/>
      <c r="AR156" s="75"/>
      <c r="AS156" s="75"/>
      <c r="AT156" s="75"/>
      <c r="AU156" s="75"/>
      <c r="AV156" s="75"/>
      <c r="AW156" s="75"/>
      <c r="AX156" s="75"/>
      <c r="AY156" s="75"/>
      <c r="AZ156" s="75"/>
      <c r="BA156" s="75"/>
      <c r="BB156" s="75">
        <v>16</v>
      </c>
      <c r="BC156" s="75"/>
      <c r="BD156" s="75"/>
      <c r="BE156" s="75"/>
      <c r="BF156" s="75"/>
      <c r="BG156" s="75"/>
      <c r="BH156" s="75"/>
      <c r="BI156" s="75"/>
      <c r="BJ156" s="75"/>
      <c r="BK156" s="75">
        <v>3</v>
      </c>
      <c r="BL156" s="75">
        <v>3</v>
      </c>
      <c r="BM156" s="75"/>
      <c r="BN156" s="75"/>
      <c r="BO156" s="75"/>
      <c r="BP156" s="75"/>
      <c r="BQ156" s="75"/>
      <c r="BR156" s="75"/>
      <c r="BS156" s="75">
        <v>1</v>
      </c>
      <c r="BT156" s="79"/>
      <c r="BU156" s="79"/>
      <c r="BV156" s="24"/>
      <c r="BW156" s="75">
        <v>70</v>
      </c>
      <c r="BX156" s="75"/>
      <c r="BY156" s="75"/>
      <c r="BZ156" s="75"/>
      <c r="CA156" s="75"/>
      <c r="CB156" s="77"/>
      <c r="CC156" s="180"/>
      <c r="CD156" s="374">
        <f t="shared" si="5"/>
        <v>318</v>
      </c>
    </row>
    <row r="157" spans="1:82" ht="15.65" customHeight="1" x14ac:dyDescent="0.25">
      <c r="A157" s="2">
        <v>75</v>
      </c>
      <c r="B157" s="117" t="s">
        <v>196</v>
      </c>
      <c r="C157" s="17" t="s">
        <v>255</v>
      </c>
      <c r="D157" s="469"/>
      <c r="E157" s="469"/>
      <c r="F157" s="70"/>
      <c r="G157" s="71"/>
      <c r="H157" s="71">
        <v>5</v>
      </c>
      <c r="I157" s="71"/>
      <c r="J157" s="71"/>
      <c r="K157" s="71"/>
      <c r="L157" s="71"/>
      <c r="M157" s="71"/>
      <c r="N157" s="71"/>
      <c r="O157" s="71"/>
      <c r="P157" s="71">
        <v>10</v>
      </c>
      <c r="Q157" s="71">
        <v>12</v>
      </c>
      <c r="R157" s="71"/>
      <c r="S157" s="71">
        <v>5</v>
      </c>
      <c r="T157" s="71"/>
      <c r="U157" s="71"/>
      <c r="V157" s="71">
        <v>1</v>
      </c>
      <c r="W157" s="71">
        <v>16</v>
      </c>
      <c r="X157" s="71">
        <v>9</v>
      </c>
      <c r="Y157" s="71"/>
      <c r="Z157" s="71"/>
      <c r="AA157" s="71"/>
      <c r="AB157" s="71"/>
      <c r="AC157" s="71"/>
      <c r="AD157" s="71"/>
      <c r="AE157" s="71">
        <v>5</v>
      </c>
      <c r="AF157" s="71">
        <v>5</v>
      </c>
      <c r="AG157" s="71"/>
      <c r="AH157" s="71"/>
      <c r="AI157" s="71"/>
      <c r="AJ157" s="71"/>
      <c r="AK157" s="71">
        <v>1</v>
      </c>
      <c r="AL157" s="71"/>
      <c r="AM157" s="71"/>
      <c r="AN157" s="71">
        <v>1</v>
      </c>
      <c r="AO157" s="71"/>
      <c r="AP157" s="71">
        <v>8</v>
      </c>
      <c r="AQ157" s="71"/>
      <c r="AR157" s="71"/>
      <c r="AS157" s="71">
        <v>5</v>
      </c>
      <c r="AT157" s="71"/>
      <c r="AU157" s="71"/>
      <c r="AV157" s="71"/>
      <c r="AW157" s="71"/>
      <c r="AX157" s="71"/>
      <c r="AY157" s="71"/>
      <c r="AZ157" s="71">
        <v>1</v>
      </c>
      <c r="BA157" s="71"/>
      <c r="BB157" s="71">
        <v>32</v>
      </c>
      <c r="BC157" s="71"/>
      <c r="BD157" s="71">
        <v>2</v>
      </c>
      <c r="BE157" s="71"/>
      <c r="BF157" s="71"/>
      <c r="BG157" s="71"/>
      <c r="BH157" s="71"/>
      <c r="BI157" s="71"/>
      <c r="BJ157" s="71"/>
      <c r="BK157" s="71"/>
      <c r="BL157" s="71"/>
      <c r="BM157" s="71"/>
      <c r="BN157" s="71"/>
      <c r="BO157" s="71"/>
      <c r="BP157" s="71"/>
      <c r="BQ157" s="71"/>
      <c r="BR157" s="71"/>
      <c r="BS157" s="71">
        <v>1</v>
      </c>
      <c r="BT157" s="71"/>
      <c r="BU157" s="71"/>
      <c r="BV157" s="71"/>
      <c r="BW157" s="22"/>
      <c r="BX157" s="71"/>
      <c r="BY157" s="71"/>
      <c r="BZ157" s="71"/>
      <c r="CA157" s="71"/>
      <c r="CB157" s="73"/>
      <c r="CC157" s="179"/>
      <c r="CD157" s="375">
        <f t="shared" si="5"/>
        <v>119</v>
      </c>
    </row>
    <row r="158" spans="1:82" ht="15.65" customHeight="1" x14ac:dyDescent="0.25">
      <c r="B158" s="128"/>
      <c r="C158" s="127" t="s">
        <v>256</v>
      </c>
      <c r="D158" s="470"/>
      <c r="E158" s="470"/>
      <c r="F158" s="74"/>
      <c r="G158" s="75"/>
      <c r="H158" s="75">
        <v>5</v>
      </c>
      <c r="I158" s="75"/>
      <c r="J158" s="75"/>
      <c r="K158" s="75">
        <v>1</v>
      </c>
      <c r="L158" s="75"/>
      <c r="M158" s="75"/>
      <c r="N158" s="75"/>
      <c r="O158" s="75"/>
      <c r="P158" s="75">
        <v>7</v>
      </c>
      <c r="Q158" s="75">
        <v>18</v>
      </c>
      <c r="R158" s="75"/>
      <c r="S158" s="75">
        <v>6</v>
      </c>
      <c r="T158" s="75"/>
      <c r="U158" s="75">
        <v>1</v>
      </c>
      <c r="V158" s="75">
        <v>1</v>
      </c>
      <c r="W158" s="75">
        <v>11</v>
      </c>
      <c r="X158" s="75">
        <v>1</v>
      </c>
      <c r="Y158" s="75"/>
      <c r="Z158" s="75"/>
      <c r="AA158" s="75"/>
      <c r="AB158" s="75"/>
      <c r="AC158" s="75">
        <v>8</v>
      </c>
      <c r="AD158" s="75"/>
      <c r="AE158" s="75">
        <v>2</v>
      </c>
      <c r="AF158" s="75">
        <v>2</v>
      </c>
      <c r="AG158" s="75"/>
      <c r="AH158" s="75"/>
      <c r="AI158" s="75"/>
      <c r="AJ158" s="75"/>
      <c r="AK158" s="75">
        <v>3</v>
      </c>
      <c r="AL158" s="75">
        <v>1</v>
      </c>
      <c r="AM158" s="75"/>
      <c r="AN158" s="75">
        <v>1</v>
      </c>
      <c r="AO158" s="75"/>
      <c r="AP158" s="75">
        <v>17</v>
      </c>
      <c r="AQ158" s="75"/>
      <c r="AR158" s="75"/>
      <c r="AS158" s="75">
        <v>2</v>
      </c>
      <c r="AT158" s="75"/>
      <c r="AU158" s="75"/>
      <c r="AV158" s="75">
        <v>2</v>
      </c>
      <c r="AW158" s="75"/>
      <c r="AX158" s="75"/>
      <c r="AY158" s="75"/>
      <c r="AZ158" s="75">
        <v>8</v>
      </c>
      <c r="BA158" s="75"/>
      <c r="BB158" s="75">
        <v>16</v>
      </c>
      <c r="BC158" s="75"/>
      <c r="BD158" s="75">
        <v>4</v>
      </c>
      <c r="BE158" s="75"/>
      <c r="BF158" s="75"/>
      <c r="BG158" s="75"/>
      <c r="BH158" s="75"/>
      <c r="BI158" s="75"/>
      <c r="BJ158" s="75"/>
      <c r="BK158" s="75"/>
      <c r="BL158" s="75"/>
      <c r="BM158" s="75">
        <v>1</v>
      </c>
      <c r="BN158" s="75"/>
      <c r="BO158" s="75"/>
      <c r="BP158" s="75"/>
      <c r="BQ158" s="75"/>
      <c r="BR158" s="75"/>
      <c r="BS158" s="75">
        <v>1</v>
      </c>
      <c r="BT158" s="75"/>
      <c r="BU158" s="75"/>
      <c r="BV158" s="75"/>
      <c r="BW158" s="24"/>
      <c r="BX158" s="75"/>
      <c r="BY158" s="75"/>
      <c r="BZ158" s="75"/>
      <c r="CA158" s="75"/>
      <c r="CB158" s="77"/>
      <c r="CC158" s="180"/>
      <c r="CD158" s="374">
        <f t="shared" si="5"/>
        <v>119</v>
      </c>
    </row>
    <row r="159" spans="1:82" ht="15.65" customHeight="1" x14ac:dyDescent="0.25">
      <c r="A159" s="62"/>
      <c r="B159" s="116" t="s">
        <v>196</v>
      </c>
      <c r="C159" s="17" t="s">
        <v>257</v>
      </c>
      <c r="D159" s="469"/>
      <c r="E159" s="469"/>
      <c r="F159" s="70"/>
      <c r="G159" s="71"/>
      <c r="H159" s="71">
        <v>14</v>
      </c>
      <c r="I159" s="71"/>
      <c r="J159" s="71"/>
      <c r="K159" s="71">
        <v>11</v>
      </c>
      <c r="L159" s="71"/>
      <c r="M159" s="71"/>
      <c r="N159" s="71">
        <v>12</v>
      </c>
      <c r="O159" s="71"/>
      <c r="P159" s="71">
        <v>10</v>
      </c>
      <c r="Q159" s="71"/>
      <c r="R159" s="71"/>
      <c r="S159" s="71">
        <v>5</v>
      </c>
      <c r="T159" s="71"/>
      <c r="U159" s="71">
        <v>7</v>
      </c>
      <c r="V159" s="71"/>
      <c r="W159" s="71">
        <v>63</v>
      </c>
      <c r="X159" s="71">
        <v>15</v>
      </c>
      <c r="Y159" s="71"/>
      <c r="Z159" s="71">
        <v>3</v>
      </c>
      <c r="AA159" s="71"/>
      <c r="AB159" s="71"/>
      <c r="AC159" s="71">
        <v>15</v>
      </c>
      <c r="AD159" s="71"/>
      <c r="AE159" s="71">
        <v>7</v>
      </c>
      <c r="AF159" s="71">
        <v>32</v>
      </c>
      <c r="AG159" s="71"/>
      <c r="AH159" s="71"/>
      <c r="AI159" s="71"/>
      <c r="AJ159" s="71">
        <v>5</v>
      </c>
      <c r="AK159" s="71"/>
      <c r="AL159" s="71">
        <v>5</v>
      </c>
      <c r="AM159" s="71"/>
      <c r="AN159" s="71">
        <v>16</v>
      </c>
      <c r="AO159" s="71"/>
      <c r="AP159" s="71">
        <v>18</v>
      </c>
      <c r="AQ159" s="71">
        <v>11</v>
      </c>
      <c r="AR159" s="71"/>
      <c r="AS159" s="71"/>
      <c r="AT159" s="71"/>
      <c r="AU159" s="71"/>
      <c r="AV159" s="71"/>
      <c r="AW159" s="71"/>
      <c r="AX159" s="71"/>
      <c r="AY159" s="71"/>
      <c r="AZ159" s="71">
        <v>1</v>
      </c>
      <c r="BA159" s="71">
        <v>1</v>
      </c>
      <c r="BB159" s="71">
        <v>187</v>
      </c>
      <c r="BC159" s="71"/>
      <c r="BD159" s="71">
        <v>4</v>
      </c>
      <c r="BE159" s="71"/>
      <c r="BF159" s="71"/>
      <c r="BG159" s="71"/>
      <c r="BH159" s="71">
        <v>3</v>
      </c>
      <c r="BI159" s="71"/>
      <c r="BJ159" s="71"/>
      <c r="BK159" s="71"/>
      <c r="BL159" s="71"/>
      <c r="BM159" s="71">
        <v>1</v>
      </c>
      <c r="BN159" s="71"/>
      <c r="BO159" s="71"/>
      <c r="BP159" s="71"/>
      <c r="BQ159" s="71"/>
      <c r="BR159" s="71"/>
      <c r="BS159" s="71">
        <v>1</v>
      </c>
      <c r="BT159" s="71"/>
      <c r="BU159" s="71"/>
      <c r="BV159" s="71"/>
      <c r="BW159" s="22"/>
      <c r="BX159" s="71"/>
      <c r="BY159" s="71"/>
      <c r="BZ159" s="71"/>
      <c r="CA159" s="71">
        <v>3</v>
      </c>
      <c r="CB159" s="71">
        <v>1</v>
      </c>
      <c r="CC159" s="179">
        <v>30</v>
      </c>
      <c r="CD159" s="375">
        <f t="shared" si="5"/>
        <v>481</v>
      </c>
    </row>
    <row r="160" spans="1:82" ht="15.65" customHeight="1" x14ac:dyDescent="0.25">
      <c r="A160" s="63"/>
      <c r="B160" s="128"/>
      <c r="C160" s="127" t="s">
        <v>258</v>
      </c>
      <c r="D160" s="470"/>
      <c r="E160" s="470"/>
      <c r="F160" s="74"/>
      <c r="G160" s="75"/>
      <c r="H160" s="75">
        <v>17</v>
      </c>
      <c r="I160" s="75"/>
      <c r="J160" s="75"/>
      <c r="K160" s="75">
        <v>13</v>
      </c>
      <c r="L160" s="75"/>
      <c r="M160" s="75"/>
      <c r="N160" s="75">
        <v>10</v>
      </c>
      <c r="O160" s="75"/>
      <c r="P160" s="75">
        <v>4</v>
      </c>
      <c r="Q160" s="75"/>
      <c r="R160" s="75">
        <v>2</v>
      </c>
      <c r="S160" s="75">
        <v>6</v>
      </c>
      <c r="T160" s="75"/>
      <c r="U160" s="75">
        <v>4</v>
      </c>
      <c r="V160" s="75"/>
      <c r="W160" s="75">
        <v>45</v>
      </c>
      <c r="X160" s="75">
        <v>28</v>
      </c>
      <c r="Y160" s="75"/>
      <c r="Z160" s="75">
        <v>3</v>
      </c>
      <c r="AA160" s="75"/>
      <c r="AB160" s="75"/>
      <c r="AC160" s="75">
        <v>25</v>
      </c>
      <c r="AD160" s="75"/>
      <c r="AE160" s="75">
        <v>14</v>
      </c>
      <c r="AF160" s="75">
        <v>29</v>
      </c>
      <c r="AG160" s="75"/>
      <c r="AH160" s="75"/>
      <c r="AI160" s="75"/>
      <c r="AJ160" s="75"/>
      <c r="AK160" s="75"/>
      <c r="AL160" s="75">
        <v>9</v>
      </c>
      <c r="AM160" s="75"/>
      <c r="AN160" s="75">
        <v>12</v>
      </c>
      <c r="AO160" s="75"/>
      <c r="AP160" s="75">
        <v>33</v>
      </c>
      <c r="AQ160" s="75"/>
      <c r="AR160" s="75"/>
      <c r="AS160" s="75">
        <v>2</v>
      </c>
      <c r="AT160" s="75"/>
      <c r="AU160" s="75"/>
      <c r="AV160" s="75"/>
      <c r="AW160" s="75"/>
      <c r="AX160" s="75"/>
      <c r="AY160" s="75"/>
      <c r="AZ160" s="75"/>
      <c r="BA160" s="75">
        <v>1</v>
      </c>
      <c r="BB160" s="75">
        <v>181</v>
      </c>
      <c r="BC160" s="75"/>
      <c r="BD160" s="75">
        <v>13</v>
      </c>
      <c r="BE160" s="75"/>
      <c r="BF160" s="75"/>
      <c r="BG160" s="75">
        <v>1</v>
      </c>
      <c r="BH160" s="75">
        <v>3</v>
      </c>
      <c r="BI160" s="75"/>
      <c r="BJ160" s="75"/>
      <c r="BK160" s="75"/>
      <c r="BL160" s="75">
        <v>1</v>
      </c>
      <c r="BM160" s="75"/>
      <c r="BN160" s="75"/>
      <c r="BO160" s="75"/>
      <c r="BP160" s="75"/>
      <c r="BQ160" s="75"/>
      <c r="BR160" s="75"/>
      <c r="BS160" s="75"/>
      <c r="BT160" s="75"/>
      <c r="BU160" s="75"/>
      <c r="BV160" s="75"/>
      <c r="BW160" s="24"/>
      <c r="BX160" s="75"/>
      <c r="BY160" s="75"/>
      <c r="BZ160" s="75"/>
      <c r="CA160" s="75">
        <v>2</v>
      </c>
      <c r="CB160" s="75">
        <v>8</v>
      </c>
      <c r="CC160" s="180">
        <v>16</v>
      </c>
      <c r="CD160" s="374">
        <f t="shared" si="5"/>
        <v>482</v>
      </c>
    </row>
    <row r="161" spans="1:84" ht="15.65" customHeight="1" x14ac:dyDescent="0.25">
      <c r="A161" s="62">
        <v>76</v>
      </c>
      <c r="B161" s="117" t="s">
        <v>175</v>
      </c>
      <c r="C161" s="30" t="s">
        <v>176</v>
      </c>
      <c r="D161" s="469"/>
      <c r="E161" s="469"/>
      <c r="F161" s="70">
        <v>31</v>
      </c>
      <c r="G161" s="71"/>
      <c r="H161" s="71">
        <v>5</v>
      </c>
      <c r="I161" s="71"/>
      <c r="J161" s="71"/>
      <c r="K161" s="71"/>
      <c r="L161" s="71"/>
      <c r="M161" s="71"/>
      <c r="N161" s="71">
        <v>5</v>
      </c>
      <c r="O161" s="71"/>
      <c r="P161" s="71"/>
      <c r="Q161" s="71"/>
      <c r="R161" s="71"/>
      <c r="S161" s="71"/>
      <c r="T161" s="71"/>
      <c r="U161" s="71"/>
      <c r="V161" s="71"/>
      <c r="W161" s="71"/>
      <c r="X161" s="71"/>
      <c r="Y161" s="71"/>
      <c r="Z161" s="71"/>
      <c r="AA161" s="71"/>
      <c r="AB161" s="71"/>
      <c r="AC161" s="71">
        <v>5</v>
      </c>
      <c r="AD161" s="71"/>
      <c r="AE161" s="71">
        <v>4</v>
      </c>
      <c r="AF161" s="71"/>
      <c r="AG161" s="71"/>
      <c r="AH161" s="71"/>
      <c r="AI161" s="71"/>
      <c r="AJ161" s="71"/>
      <c r="AK161" s="71"/>
      <c r="AL161" s="71">
        <v>1</v>
      </c>
      <c r="AM161" s="71"/>
      <c r="AN161" s="71"/>
      <c r="AO161" s="71"/>
      <c r="AP161" s="71"/>
      <c r="AQ161" s="71"/>
      <c r="AR161" s="71"/>
      <c r="AS161" s="71"/>
      <c r="AT161" s="71"/>
      <c r="AU161" s="71"/>
      <c r="AV161" s="71"/>
      <c r="AW161" s="71"/>
      <c r="AX161" s="71"/>
      <c r="AY161" s="71"/>
      <c r="AZ161" s="71"/>
      <c r="BA161" s="71"/>
      <c r="BB161" s="71">
        <v>3</v>
      </c>
      <c r="BC161" s="71"/>
      <c r="BD161" s="71"/>
      <c r="BE161" s="71"/>
      <c r="BF161" s="71"/>
      <c r="BG161" s="71"/>
      <c r="BH161" s="71"/>
      <c r="BI161" s="71"/>
      <c r="BJ161" s="71"/>
      <c r="BK161" s="71"/>
      <c r="BL161" s="71"/>
      <c r="BM161" s="71"/>
      <c r="BN161" s="71"/>
      <c r="BO161" s="71"/>
      <c r="BP161" s="71"/>
      <c r="BQ161" s="71"/>
      <c r="BR161" s="71"/>
      <c r="BS161" s="71"/>
      <c r="BT161" s="71"/>
      <c r="BU161" s="71"/>
      <c r="BV161" s="71"/>
      <c r="BW161" s="71">
        <v>8</v>
      </c>
      <c r="BX161" s="22"/>
      <c r="BY161" s="71"/>
      <c r="BZ161" s="71"/>
      <c r="CA161" s="71"/>
      <c r="CB161" s="71"/>
      <c r="CC161" s="179"/>
      <c r="CD161" s="375">
        <f t="shared" si="5"/>
        <v>62</v>
      </c>
    </row>
    <row r="162" spans="1:84" ht="15.65" customHeight="1" x14ac:dyDescent="0.25">
      <c r="A162" s="63"/>
      <c r="B162" s="128"/>
      <c r="C162" s="127"/>
      <c r="D162" s="475"/>
      <c r="E162" s="475"/>
      <c r="F162" s="101">
        <v>29</v>
      </c>
      <c r="G162" s="102"/>
      <c r="H162" s="102">
        <v>4</v>
      </c>
      <c r="I162" s="102"/>
      <c r="J162" s="102"/>
      <c r="K162" s="102"/>
      <c r="L162" s="102"/>
      <c r="M162" s="102"/>
      <c r="N162" s="102">
        <v>5</v>
      </c>
      <c r="O162" s="102"/>
      <c r="P162" s="102"/>
      <c r="Q162" s="102"/>
      <c r="R162" s="102"/>
      <c r="S162" s="102"/>
      <c r="T162" s="102"/>
      <c r="U162" s="102"/>
      <c r="V162" s="102"/>
      <c r="W162" s="102"/>
      <c r="X162" s="102"/>
      <c r="Y162" s="102"/>
      <c r="Z162" s="102"/>
      <c r="AA162" s="102"/>
      <c r="AB162" s="102"/>
      <c r="AC162" s="102">
        <v>5</v>
      </c>
      <c r="AD162" s="102"/>
      <c r="AE162" s="102">
        <v>4</v>
      </c>
      <c r="AF162" s="102"/>
      <c r="AG162" s="102"/>
      <c r="AH162" s="102"/>
      <c r="AI162" s="102"/>
      <c r="AJ162" s="102"/>
      <c r="AK162" s="102"/>
      <c r="AL162" s="102"/>
      <c r="AM162" s="102"/>
      <c r="AN162" s="102"/>
      <c r="AO162" s="102"/>
      <c r="AP162" s="102"/>
      <c r="AQ162" s="102"/>
      <c r="AR162" s="102"/>
      <c r="AS162" s="102"/>
      <c r="AT162" s="102"/>
      <c r="AU162" s="102"/>
      <c r="AV162" s="102">
        <v>2</v>
      </c>
      <c r="AW162" s="102"/>
      <c r="AX162" s="102"/>
      <c r="AY162" s="102"/>
      <c r="AZ162" s="102"/>
      <c r="BA162" s="102"/>
      <c r="BB162" s="102">
        <v>2</v>
      </c>
      <c r="BC162" s="102"/>
      <c r="BD162" s="102"/>
      <c r="BE162" s="102"/>
      <c r="BF162" s="102"/>
      <c r="BG162" s="102"/>
      <c r="BH162" s="102"/>
      <c r="BI162" s="102">
        <v>4</v>
      </c>
      <c r="BJ162" s="102"/>
      <c r="BK162" s="102"/>
      <c r="BL162" s="102"/>
      <c r="BM162" s="102"/>
      <c r="BN162" s="102"/>
      <c r="BO162" s="102"/>
      <c r="BP162" s="102"/>
      <c r="BQ162" s="102"/>
      <c r="BR162" s="102"/>
      <c r="BS162" s="102"/>
      <c r="BT162" s="102"/>
      <c r="BU162" s="102"/>
      <c r="BV162" s="102"/>
      <c r="BW162" s="102">
        <v>5</v>
      </c>
      <c r="BX162" s="24"/>
      <c r="BY162" s="75"/>
      <c r="BZ162" s="75"/>
      <c r="CA162" s="75"/>
      <c r="CB162" s="102"/>
      <c r="CC162" s="382"/>
      <c r="CD162" s="374">
        <f t="shared" si="5"/>
        <v>60</v>
      </c>
    </row>
    <row r="163" spans="1:84" ht="15.65" customHeight="1" x14ac:dyDescent="0.25">
      <c r="A163" s="62">
        <v>77</v>
      </c>
      <c r="B163" s="116" t="s">
        <v>177</v>
      </c>
      <c r="C163" s="31" t="s">
        <v>259</v>
      </c>
      <c r="D163" s="469"/>
      <c r="E163" s="469"/>
      <c r="F163" s="70"/>
      <c r="G163" s="71"/>
      <c r="H163" s="71">
        <v>3</v>
      </c>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v>4</v>
      </c>
      <c r="AG163" s="71"/>
      <c r="AH163" s="71"/>
      <c r="AI163" s="71"/>
      <c r="AJ163" s="71"/>
      <c r="AK163" s="71"/>
      <c r="AL163" s="71">
        <v>1</v>
      </c>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v>4</v>
      </c>
      <c r="BN163" s="71"/>
      <c r="BO163" s="71"/>
      <c r="BP163" s="71"/>
      <c r="BQ163" s="71"/>
      <c r="BR163" s="71"/>
      <c r="BS163" s="71"/>
      <c r="BT163" s="71"/>
      <c r="BU163" s="72"/>
      <c r="BV163" s="71"/>
      <c r="BW163" s="71">
        <v>7</v>
      </c>
      <c r="BX163" s="71"/>
      <c r="BY163" s="71"/>
      <c r="BZ163" s="71"/>
      <c r="CA163" s="71"/>
      <c r="CB163" s="73"/>
      <c r="CC163" s="179"/>
      <c r="CD163" s="375">
        <f t="shared" si="5"/>
        <v>19</v>
      </c>
    </row>
    <row r="164" spans="1:84" ht="15.65" customHeight="1" x14ac:dyDescent="0.25">
      <c r="A164" s="63"/>
      <c r="B164" s="128"/>
      <c r="C164" s="127" t="s">
        <v>260</v>
      </c>
      <c r="D164" s="470"/>
      <c r="E164" s="470"/>
      <c r="F164" s="74"/>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v>1</v>
      </c>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5"/>
      <c r="BN164" s="75"/>
      <c r="BO164" s="75"/>
      <c r="BP164" s="75"/>
      <c r="BQ164" s="75"/>
      <c r="BR164" s="75"/>
      <c r="BS164" s="75"/>
      <c r="BT164" s="75"/>
      <c r="BU164" s="76"/>
      <c r="BV164" s="75"/>
      <c r="BW164" s="75">
        <v>3</v>
      </c>
      <c r="BX164" s="75"/>
      <c r="BY164" s="75"/>
      <c r="BZ164" s="75"/>
      <c r="CA164" s="75"/>
      <c r="CB164" s="77"/>
      <c r="CC164" s="180"/>
      <c r="CD164" s="374">
        <f t="shared" si="5"/>
        <v>4</v>
      </c>
    </row>
    <row r="165" spans="1:84" ht="15.65" hidden="1" customHeight="1" x14ac:dyDescent="0.25">
      <c r="A165" s="62">
        <v>78</v>
      </c>
      <c r="B165" s="116" t="s">
        <v>179</v>
      </c>
      <c r="C165" s="31" t="s">
        <v>261</v>
      </c>
      <c r="D165" s="469"/>
      <c r="E165" s="469"/>
      <c r="F165" s="70"/>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2"/>
      <c r="BV165" s="71"/>
      <c r="BW165" s="71"/>
      <c r="BX165" s="71"/>
      <c r="BY165" s="71"/>
      <c r="BZ165" s="71"/>
      <c r="CA165" s="71"/>
      <c r="CB165" s="73"/>
      <c r="CC165" s="179"/>
      <c r="CD165" s="375">
        <f t="shared" si="5"/>
        <v>0</v>
      </c>
    </row>
    <row r="166" spans="1:84" ht="15.65" hidden="1" customHeight="1" x14ac:dyDescent="0.25">
      <c r="A166" s="63"/>
      <c r="B166" s="128"/>
      <c r="C166" s="127" t="s">
        <v>262</v>
      </c>
      <c r="D166" s="470"/>
      <c r="E166" s="470"/>
      <c r="F166" s="74"/>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75"/>
      <c r="BA166" s="75"/>
      <c r="BB166" s="75"/>
      <c r="BC166" s="75"/>
      <c r="BD166" s="75"/>
      <c r="BE166" s="75"/>
      <c r="BF166" s="75"/>
      <c r="BG166" s="75"/>
      <c r="BH166" s="75"/>
      <c r="BI166" s="75"/>
      <c r="BJ166" s="75"/>
      <c r="BK166" s="75"/>
      <c r="BL166" s="75"/>
      <c r="BM166" s="75"/>
      <c r="BN166" s="75"/>
      <c r="BO166" s="75"/>
      <c r="BP166" s="75"/>
      <c r="BQ166" s="75"/>
      <c r="BR166" s="75"/>
      <c r="BS166" s="75"/>
      <c r="BT166" s="75"/>
      <c r="BU166" s="76"/>
      <c r="BV166" s="75"/>
      <c r="BW166" s="75"/>
      <c r="BX166" s="75"/>
      <c r="BY166" s="75"/>
      <c r="BZ166" s="75"/>
      <c r="CA166" s="75"/>
      <c r="CB166" s="77"/>
      <c r="CC166" s="180"/>
      <c r="CD166" s="374">
        <f t="shared" si="5"/>
        <v>0</v>
      </c>
    </row>
    <row r="167" spans="1:84" ht="15.65" customHeight="1" x14ac:dyDescent="0.25">
      <c r="A167" s="62">
        <v>79</v>
      </c>
      <c r="B167" s="116" t="s">
        <v>184</v>
      </c>
      <c r="C167" s="31" t="s">
        <v>263</v>
      </c>
      <c r="D167" s="469"/>
      <c r="E167" s="469"/>
      <c r="F167" s="70"/>
      <c r="G167" s="71"/>
      <c r="H167" s="71">
        <v>8</v>
      </c>
      <c r="I167" s="71"/>
      <c r="J167" s="71"/>
      <c r="K167" s="71"/>
      <c r="L167" s="71"/>
      <c r="M167" s="71"/>
      <c r="N167" s="71"/>
      <c r="O167" s="71"/>
      <c r="P167" s="71"/>
      <c r="Q167" s="71"/>
      <c r="R167" s="71"/>
      <c r="S167" s="71"/>
      <c r="T167" s="71"/>
      <c r="U167" s="71"/>
      <c r="V167" s="71"/>
      <c r="W167" s="71"/>
      <c r="X167" s="71"/>
      <c r="Y167" s="71"/>
      <c r="Z167" s="71"/>
      <c r="AA167" s="71"/>
      <c r="AB167" s="71"/>
      <c r="AC167" s="71">
        <v>4</v>
      </c>
      <c r="AD167" s="71"/>
      <c r="AE167" s="71"/>
      <c r="AF167" s="71"/>
      <c r="AG167" s="71"/>
      <c r="AH167" s="71"/>
      <c r="AI167" s="71"/>
      <c r="AJ167" s="71"/>
      <c r="AK167" s="71"/>
      <c r="AL167" s="71"/>
      <c r="AM167" s="71"/>
      <c r="AN167" s="71">
        <v>1</v>
      </c>
      <c r="AO167" s="71"/>
      <c r="AP167" s="71">
        <v>1</v>
      </c>
      <c r="AQ167" s="71"/>
      <c r="AR167" s="71"/>
      <c r="AS167" s="71">
        <v>2</v>
      </c>
      <c r="AT167" s="71"/>
      <c r="AU167" s="71"/>
      <c r="AV167" s="71"/>
      <c r="AW167" s="71"/>
      <c r="AX167" s="71"/>
      <c r="AY167" s="71"/>
      <c r="AZ167" s="71">
        <v>1</v>
      </c>
      <c r="BA167" s="71"/>
      <c r="BB167" s="71">
        <v>10</v>
      </c>
      <c r="BC167" s="71"/>
      <c r="BD167" s="71"/>
      <c r="BE167" s="71"/>
      <c r="BF167" s="71"/>
      <c r="BG167" s="71"/>
      <c r="BH167" s="71"/>
      <c r="BI167" s="71"/>
      <c r="BJ167" s="71"/>
      <c r="BK167" s="71"/>
      <c r="BL167" s="71"/>
      <c r="BM167" s="71"/>
      <c r="BN167" s="71"/>
      <c r="BO167" s="71"/>
      <c r="BP167" s="71"/>
      <c r="BQ167" s="71"/>
      <c r="BR167" s="71"/>
      <c r="BS167" s="71"/>
      <c r="BT167" s="71"/>
      <c r="BU167" s="72"/>
      <c r="BV167" s="71"/>
      <c r="BW167" s="71">
        <v>7</v>
      </c>
      <c r="BX167" s="71">
        <v>1</v>
      </c>
      <c r="BY167" s="71"/>
      <c r="BZ167" s="71"/>
      <c r="CA167" s="22"/>
      <c r="CB167" s="73"/>
      <c r="CC167" s="179"/>
      <c r="CD167" s="375">
        <f t="shared" si="5"/>
        <v>35</v>
      </c>
    </row>
    <row r="168" spans="1:84" ht="15.65" customHeight="1" x14ac:dyDescent="0.25">
      <c r="A168" s="63"/>
      <c r="B168" s="128"/>
      <c r="C168" s="127"/>
      <c r="D168" s="470"/>
      <c r="E168" s="470"/>
      <c r="F168" s="74"/>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v>1</v>
      </c>
      <c r="AF168" s="75"/>
      <c r="AG168" s="75"/>
      <c r="AH168" s="75"/>
      <c r="AI168" s="75"/>
      <c r="AJ168" s="75"/>
      <c r="AK168" s="75"/>
      <c r="AL168" s="75"/>
      <c r="AM168" s="75"/>
      <c r="AN168" s="75"/>
      <c r="AO168" s="75"/>
      <c r="AP168" s="75">
        <v>3</v>
      </c>
      <c r="AQ168" s="75"/>
      <c r="AR168" s="75"/>
      <c r="AS168" s="75">
        <v>1</v>
      </c>
      <c r="AT168" s="75"/>
      <c r="AU168" s="75"/>
      <c r="AV168" s="75"/>
      <c r="AW168" s="75"/>
      <c r="AX168" s="75"/>
      <c r="AY168" s="75"/>
      <c r="AZ168" s="75"/>
      <c r="BA168" s="75"/>
      <c r="BB168" s="75">
        <v>18</v>
      </c>
      <c r="BC168" s="75"/>
      <c r="BD168" s="75"/>
      <c r="BE168" s="75"/>
      <c r="BF168" s="75"/>
      <c r="BG168" s="75"/>
      <c r="BH168" s="75"/>
      <c r="BI168" s="75"/>
      <c r="BJ168" s="75"/>
      <c r="BK168" s="75"/>
      <c r="BL168" s="75"/>
      <c r="BM168" s="75"/>
      <c r="BN168" s="75"/>
      <c r="BO168" s="75"/>
      <c r="BP168" s="75"/>
      <c r="BQ168" s="75"/>
      <c r="BR168" s="75"/>
      <c r="BS168" s="75"/>
      <c r="BT168" s="75"/>
      <c r="BU168" s="76"/>
      <c r="BV168" s="75"/>
      <c r="BW168" s="75">
        <v>12</v>
      </c>
      <c r="BX168" s="75"/>
      <c r="BY168" s="75"/>
      <c r="BZ168" s="75"/>
      <c r="CA168" s="24"/>
      <c r="CB168" s="77"/>
      <c r="CC168" s="180"/>
      <c r="CD168" s="374">
        <f t="shared" si="5"/>
        <v>35</v>
      </c>
    </row>
    <row r="169" spans="1:84" ht="15.65" customHeight="1" x14ac:dyDescent="0.25">
      <c r="A169" s="62">
        <v>80</v>
      </c>
      <c r="B169" s="116" t="s">
        <v>186</v>
      </c>
      <c r="C169" s="17" t="s">
        <v>264</v>
      </c>
      <c r="D169" s="469"/>
      <c r="E169" s="469"/>
      <c r="F169" s="70">
        <v>1</v>
      </c>
      <c r="G169" s="71"/>
      <c r="H169" s="71">
        <v>8</v>
      </c>
      <c r="I169" s="71"/>
      <c r="J169" s="71"/>
      <c r="K169" s="71"/>
      <c r="L169" s="71"/>
      <c r="M169" s="71"/>
      <c r="N169" s="71">
        <v>1</v>
      </c>
      <c r="O169" s="71"/>
      <c r="P169" s="71">
        <v>1</v>
      </c>
      <c r="Q169" s="71">
        <v>4</v>
      </c>
      <c r="R169" s="71"/>
      <c r="S169" s="71">
        <v>2</v>
      </c>
      <c r="T169" s="71"/>
      <c r="U169" s="71"/>
      <c r="V169" s="71"/>
      <c r="W169" s="71"/>
      <c r="X169" s="71"/>
      <c r="Y169" s="71"/>
      <c r="Z169" s="71"/>
      <c r="AA169" s="71"/>
      <c r="AB169" s="71"/>
      <c r="AC169" s="71">
        <v>15</v>
      </c>
      <c r="AD169" s="71"/>
      <c r="AE169" s="71">
        <v>26</v>
      </c>
      <c r="AF169" s="71">
        <v>5</v>
      </c>
      <c r="AG169" s="71"/>
      <c r="AH169" s="71"/>
      <c r="AI169" s="71"/>
      <c r="AJ169" s="71"/>
      <c r="AK169" s="71"/>
      <c r="AL169" s="71">
        <v>2</v>
      </c>
      <c r="AM169" s="71"/>
      <c r="AN169" s="71">
        <v>5</v>
      </c>
      <c r="AO169" s="71"/>
      <c r="AP169" s="71">
        <v>7</v>
      </c>
      <c r="AQ169" s="71"/>
      <c r="AR169" s="71"/>
      <c r="AS169" s="71"/>
      <c r="AT169" s="71"/>
      <c r="AU169" s="71"/>
      <c r="AV169" s="71"/>
      <c r="AW169" s="71"/>
      <c r="AX169" s="71"/>
      <c r="AY169" s="71"/>
      <c r="AZ169" s="71"/>
      <c r="BA169" s="71"/>
      <c r="BB169" s="71">
        <v>17</v>
      </c>
      <c r="BC169" s="71"/>
      <c r="BD169" s="71">
        <v>5</v>
      </c>
      <c r="BE169" s="71"/>
      <c r="BF169" s="71"/>
      <c r="BG169" s="71"/>
      <c r="BH169" s="71"/>
      <c r="BI169" s="71"/>
      <c r="BJ169" s="71"/>
      <c r="BK169" s="71"/>
      <c r="BL169" s="71"/>
      <c r="BM169" s="71"/>
      <c r="BN169" s="71"/>
      <c r="BO169" s="71"/>
      <c r="BP169" s="71"/>
      <c r="BQ169" s="71"/>
      <c r="BR169" s="71"/>
      <c r="BS169" s="71"/>
      <c r="BT169" s="71"/>
      <c r="BU169" s="72"/>
      <c r="BV169" s="71"/>
      <c r="BW169" s="71">
        <v>87</v>
      </c>
      <c r="BX169" s="71"/>
      <c r="BY169" s="71"/>
      <c r="BZ169" s="71"/>
      <c r="CA169" s="73"/>
      <c r="CB169" s="22"/>
      <c r="CC169" s="179"/>
      <c r="CD169" s="375">
        <f t="shared" si="5"/>
        <v>186</v>
      </c>
    </row>
    <row r="170" spans="1:84" ht="15.65" customHeight="1" x14ac:dyDescent="0.25">
      <c r="A170" s="63"/>
      <c r="B170" s="128"/>
      <c r="C170" s="127" t="s">
        <v>188</v>
      </c>
      <c r="D170" s="476"/>
      <c r="E170" s="476"/>
      <c r="F170" s="103">
        <v>2</v>
      </c>
      <c r="G170" s="104"/>
      <c r="H170" s="104">
        <v>8</v>
      </c>
      <c r="I170" s="104"/>
      <c r="J170" s="104"/>
      <c r="K170" s="104"/>
      <c r="L170" s="104"/>
      <c r="M170" s="104"/>
      <c r="N170" s="104">
        <v>1</v>
      </c>
      <c r="O170" s="104"/>
      <c r="P170" s="104">
        <v>2</v>
      </c>
      <c r="Q170" s="104">
        <v>6</v>
      </c>
      <c r="R170" s="104"/>
      <c r="S170" s="104"/>
      <c r="T170" s="104"/>
      <c r="U170" s="104"/>
      <c r="V170" s="104"/>
      <c r="W170" s="104">
        <v>2</v>
      </c>
      <c r="X170" s="104"/>
      <c r="Y170" s="104"/>
      <c r="Z170" s="104"/>
      <c r="AA170" s="104"/>
      <c r="AB170" s="104"/>
      <c r="AC170" s="104">
        <v>10</v>
      </c>
      <c r="AD170" s="104"/>
      <c r="AE170" s="104">
        <v>7</v>
      </c>
      <c r="AF170" s="104">
        <v>3</v>
      </c>
      <c r="AG170" s="104"/>
      <c r="AH170" s="104"/>
      <c r="AI170" s="104"/>
      <c r="AJ170" s="104"/>
      <c r="AK170" s="104">
        <v>7</v>
      </c>
      <c r="AL170" s="104">
        <v>6</v>
      </c>
      <c r="AM170" s="104"/>
      <c r="AN170" s="104">
        <v>3</v>
      </c>
      <c r="AO170" s="104"/>
      <c r="AP170" s="104">
        <v>5</v>
      </c>
      <c r="AQ170" s="104"/>
      <c r="AR170" s="104"/>
      <c r="AS170" s="104"/>
      <c r="AT170" s="104"/>
      <c r="AU170" s="104"/>
      <c r="AV170" s="104"/>
      <c r="AW170" s="104"/>
      <c r="AX170" s="104"/>
      <c r="AY170" s="104"/>
      <c r="AZ170" s="104"/>
      <c r="BA170" s="104"/>
      <c r="BB170" s="104">
        <v>3</v>
      </c>
      <c r="BC170" s="104"/>
      <c r="BD170" s="104">
        <v>1</v>
      </c>
      <c r="BE170" s="104"/>
      <c r="BF170" s="104"/>
      <c r="BG170" s="104"/>
      <c r="BH170" s="104"/>
      <c r="BI170" s="104"/>
      <c r="BJ170" s="104"/>
      <c r="BK170" s="104"/>
      <c r="BL170" s="104"/>
      <c r="BM170" s="104"/>
      <c r="BN170" s="104"/>
      <c r="BO170" s="104"/>
      <c r="BP170" s="104"/>
      <c r="BQ170" s="104"/>
      <c r="BR170" s="104"/>
      <c r="BS170" s="104"/>
      <c r="BT170" s="104"/>
      <c r="BU170" s="104"/>
      <c r="BV170" s="104"/>
      <c r="BW170" s="104">
        <v>40</v>
      </c>
      <c r="BX170" s="104"/>
      <c r="BY170" s="104"/>
      <c r="BZ170" s="104"/>
      <c r="CA170" s="104"/>
      <c r="CB170" s="24"/>
      <c r="CC170" s="383"/>
      <c r="CD170" s="374">
        <f t="shared" si="5"/>
        <v>106</v>
      </c>
    </row>
    <row r="171" spans="1:84" ht="13.5" customHeight="1" x14ac:dyDescent="0.25">
      <c r="A171" s="65"/>
      <c r="B171" s="123"/>
      <c r="C171" s="32" t="s">
        <v>265</v>
      </c>
      <c r="D171" s="106"/>
      <c r="E171" s="106"/>
      <c r="F171" s="105"/>
      <c r="G171" s="106"/>
      <c r="H171" s="106"/>
      <c r="I171" s="106"/>
      <c r="J171" s="106"/>
      <c r="K171" s="106"/>
      <c r="L171" s="106"/>
      <c r="M171" s="106"/>
      <c r="N171" s="106"/>
      <c r="O171" s="106"/>
      <c r="P171" s="106"/>
      <c r="Q171" s="106"/>
      <c r="R171" s="106"/>
      <c r="S171" s="106"/>
      <c r="T171" s="106"/>
      <c r="U171" s="106"/>
      <c r="V171" s="106"/>
      <c r="W171" s="106"/>
      <c r="X171" s="106"/>
      <c r="Y171" s="106"/>
      <c r="Z171" s="106"/>
      <c r="AA171" s="106"/>
      <c r="AB171" s="106"/>
      <c r="AC171" s="106"/>
      <c r="AD171" s="106"/>
      <c r="AE171" s="106"/>
      <c r="AF171" s="106"/>
      <c r="AG171" s="106"/>
      <c r="AH171" s="106"/>
      <c r="AI171" s="106"/>
      <c r="AJ171" s="106"/>
      <c r="AK171" s="106"/>
      <c r="AL171" s="106"/>
      <c r="AM171" s="106"/>
      <c r="AN171" s="106"/>
      <c r="AO171" s="106"/>
      <c r="AP171" s="106"/>
      <c r="AQ171" s="106"/>
      <c r="AR171" s="106"/>
      <c r="AS171" s="106"/>
      <c r="AT171" s="106"/>
      <c r="AU171" s="106"/>
      <c r="AV171" s="106"/>
      <c r="AW171" s="106"/>
      <c r="AX171" s="106"/>
      <c r="AY171" s="106"/>
      <c r="AZ171" s="106"/>
      <c r="BA171" s="106"/>
      <c r="BB171" s="106"/>
      <c r="BC171" s="106"/>
      <c r="BD171" s="106"/>
      <c r="BE171" s="106"/>
      <c r="BF171" s="106"/>
      <c r="BG171" s="106"/>
      <c r="BH171" s="106"/>
      <c r="BI171" s="106"/>
      <c r="BJ171" s="106"/>
      <c r="BK171" s="106"/>
      <c r="BL171" s="106"/>
      <c r="BM171" s="106"/>
      <c r="BN171" s="106"/>
      <c r="BO171" s="106"/>
      <c r="BP171" s="106"/>
      <c r="BQ171" s="106"/>
      <c r="BR171" s="106"/>
      <c r="BS171" s="106"/>
      <c r="BT171" s="106"/>
      <c r="BU171" s="106"/>
      <c r="BV171" s="106"/>
      <c r="BW171" s="106"/>
      <c r="BX171" s="106"/>
      <c r="BY171" s="106"/>
      <c r="BZ171" s="106"/>
      <c r="CA171" s="106"/>
      <c r="CB171" s="106"/>
      <c r="CC171" s="106"/>
      <c r="CD171" s="107"/>
    </row>
    <row r="172" spans="1:84" ht="20.149999999999999" customHeight="1" x14ac:dyDescent="0.25">
      <c r="A172" s="66"/>
      <c r="B172" s="486" t="s">
        <v>266</v>
      </c>
      <c r="C172" s="487"/>
      <c r="D172" s="125"/>
      <c r="E172" s="125"/>
      <c r="F172" s="125">
        <v>35</v>
      </c>
      <c r="G172" s="125">
        <v>13</v>
      </c>
      <c r="H172" s="125">
        <v>168</v>
      </c>
      <c r="I172" s="125"/>
      <c r="J172" s="125"/>
      <c r="K172" s="125">
        <v>40</v>
      </c>
      <c r="L172" s="125"/>
      <c r="M172" s="125"/>
      <c r="N172" s="125">
        <v>68</v>
      </c>
      <c r="O172" s="125"/>
      <c r="P172" s="125">
        <v>54</v>
      </c>
      <c r="Q172" s="125">
        <v>478</v>
      </c>
      <c r="R172" s="125"/>
      <c r="S172" s="125">
        <v>40</v>
      </c>
      <c r="T172" s="125">
        <v>18</v>
      </c>
      <c r="U172" s="125">
        <v>12</v>
      </c>
      <c r="V172" s="125">
        <v>24</v>
      </c>
      <c r="W172" s="125">
        <v>446</v>
      </c>
      <c r="X172" s="125">
        <v>75</v>
      </c>
      <c r="Y172" s="125"/>
      <c r="Z172" s="125">
        <v>8</v>
      </c>
      <c r="AA172" s="125"/>
      <c r="AB172" s="125"/>
      <c r="AC172" s="125">
        <v>280</v>
      </c>
      <c r="AD172" s="125">
        <v>2</v>
      </c>
      <c r="AE172" s="125">
        <v>526</v>
      </c>
      <c r="AF172" s="125">
        <v>228</v>
      </c>
      <c r="AG172" s="125"/>
      <c r="AH172" s="125"/>
      <c r="AI172" s="125">
        <v>2</v>
      </c>
      <c r="AJ172" s="125">
        <v>22</v>
      </c>
      <c r="AK172" s="125">
        <v>16</v>
      </c>
      <c r="AL172" s="125">
        <v>116</v>
      </c>
      <c r="AM172" s="125"/>
      <c r="AN172" s="125">
        <v>109</v>
      </c>
      <c r="AO172" s="125"/>
      <c r="AP172" s="125">
        <v>229</v>
      </c>
      <c r="AQ172" s="125">
        <v>11</v>
      </c>
      <c r="AR172" s="125"/>
      <c r="AS172" s="125">
        <v>13</v>
      </c>
      <c r="AT172" s="125">
        <v>1</v>
      </c>
      <c r="AU172" s="125"/>
      <c r="AV172" s="125">
        <v>2</v>
      </c>
      <c r="AW172" s="125"/>
      <c r="AX172" s="125"/>
      <c r="AY172" s="125"/>
      <c r="AZ172" s="125">
        <v>22</v>
      </c>
      <c r="BA172" s="125">
        <v>1</v>
      </c>
      <c r="BB172" s="125">
        <v>1437</v>
      </c>
      <c r="BC172" s="125">
        <v>3</v>
      </c>
      <c r="BD172" s="125">
        <v>71</v>
      </c>
      <c r="BE172" s="125"/>
      <c r="BF172" s="125"/>
      <c r="BG172" s="125">
        <v>2</v>
      </c>
      <c r="BH172" s="125">
        <v>14</v>
      </c>
      <c r="BI172" s="125">
        <v>2</v>
      </c>
      <c r="BJ172" s="125">
        <v>3</v>
      </c>
      <c r="BK172" s="125">
        <v>15</v>
      </c>
      <c r="BL172" s="125"/>
      <c r="BM172" s="125">
        <v>9</v>
      </c>
      <c r="BN172" s="125">
        <v>1</v>
      </c>
      <c r="BO172" s="125"/>
      <c r="BP172" s="125"/>
      <c r="BQ172" s="125">
        <v>6</v>
      </c>
      <c r="BR172" s="125"/>
      <c r="BS172" s="125">
        <v>10</v>
      </c>
      <c r="BT172" s="125"/>
      <c r="BU172" s="125"/>
      <c r="BV172" s="125">
        <v>1</v>
      </c>
      <c r="BW172" s="125">
        <v>1156</v>
      </c>
      <c r="BX172" s="125">
        <v>14</v>
      </c>
      <c r="BY172" s="125"/>
      <c r="BZ172" s="125"/>
      <c r="CA172" s="125">
        <v>3</v>
      </c>
      <c r="CB172" s="125">
        <v>39</v>
      </c>
      <c r="CC172" s="182">
        <v>113</v>
      </c>
      <c r="CD172" s="376">
        <f>CF172</f>
        <v>5958</v>
      </c>
      <c r="CF172" s="121">
        <f>SUM(E172:CC172)</f>
        <v>5958</v>
      </c>
    </row>
    <row r="173" spans="1:84" ht="12.65" customHeight="1" x14ac:dyDescent="0.25">
      <c r="A173" s="67"/>
      <c r="B173" s="124"/>
      <c r="C173" s="33" t="s">
        <v>267</v>
      </c>
      <c r="D173" s="126"/>
      <c r="E173" s="126"/>
      <c r="F173" s="126">
        <v>35</v>
      </c>
      <c r="G173" s="126">
        <v>21</v>
      </c>
      <c r="H173" s="126">
        <v>118</v>
      </c>
      <c r="I173" s="126"/>
      <c r="J173" s="126"/>
      <c r="K173" s="126">
        <v>40</v>
      </c>
      <c r="L173" s="126"/>
      <c r="M173" s="126">
        <v>1</v>
      </c>
      <c r="N173" s="126">
        <v>53</v>
      </c>
      <c r="O173" s="126">
        <v>1</v>
      </c>
      <c r="P173" s="126">
        <v>30</v>
      </c>
      <c r="Q173" s="126">
        <v>462</v>
      </c>
      <c r="R173" s="126">
        <v>3</v>
      </c>
      <c r="S173" s="126">
        <v>27</v>
      </c>
      <c r="T173" s="126">
        <v>8</v>
      </c>
      <c r="U173" s="126">
        <v>5</v>
      </c>
      <c r="V173" s="126">
        <v>11</v>
      </c>
      <c r="W173" s="126">
        <v>334</v>
      </c>
      <c r="X173" s="126">
        <v>54</v>
      </c>
      <c r="Y173" s="126"/>
      <c r="Z173" s="126">
        <v>4</v>
      </c>
      <c r="AA173" s="125"/>
      <c r="AB173" s="126"/>
      <c r="AC173" s="126">
        <v>136</v>
      </c>
      <c r="AD173" s="126">
        <v>7</v>
      </c>
      <c r="AE173" s="126">
        <v>373</v>
      </c>
      <c r="AF173" s="126">
        <v>158</v>
      </c>
      <c r="AG173" s="126"/>
      <c r="AH173" s="126"/>
      <c r="AI173" s="126">
        <v>2</v>
      </c>
      <c r="AJ173" s="126">
        <v>2</v>
      </c>
      <c r="AK173" s="126">
        <v>17</v>
      </c>
      <c r="AL173" s="126">
        <v>67</v>
      </c>
      <c r="AM173" s="126"/>
      <c r="AN173" s="126">
        <v>77</v>
      </c>
      <c r="AO173" s="126"/>
      <c r="AP173" s="126">
        <v>167</v>
      </c>
      <c r="AQ173" s="126"/>
      <c r="AR173" s="126"/>
      <c r="AS173" s="126">
        <v>12</v>
      </c>
      <c r="AT173" s="126"/>
      <c r="AU173" s="125"/>
      <c r="AV173" s="126">
        <v>10</v>
      </c>
      <c r="AW173" s="126"/>
      <c r="AX173" s="126"/>
      <c r="AY173" s="126"/>
      <c r="AZ173" s="126">
        <v>13</v>
      </c>
      <c r="BA173" s="126">
        <v>1</v>
      </c>
      <c r="BB173" s="126">
        <v>868</v>
      </c>
      <c r="BC173" s="126">
        <v>4</v>
      </c>
      <c r="BD173" s="126">
        <v>58</v>
      </c>
      <c r="BE173" s="126"/>
      <c r="BF173" s="126"/>
      <c r="BG173" s="126">
        <v>26</v>
      </c>
      <c r="BH173" s="126">
        <v>10</v>
      </c>
      <c r="BI173" s="126">
        <v>4</v>
      </c>
      <c r="BJ173" s="126">
        <v>1</v>
      </c>
      <c r="BK173" s="126">
        <v>3</v>
      </c>
      <c r="BL173" s="126">
        <v>6</v>
      </c>
      <c r="BM173" s="126">
        <v>5</v>
      </c>
      <c r="BN173" s="126"/>
      <c r="BO173" s="126"/>
      <c r="BP173" s="126"/>
      <c r="BQ173" s="126">
        <v>2</v>
      </c>
      <c r="BR173" s="126"/>
      <c r="BS173" s="126">
        <v>4</v>
      </c>
      <c r="BT173" s="126"/>
      <c r="BU173" s="126"/>
      <c r="BV173" s="126"/>
      <c r="BW173" s="126">
        <v>939</v>
      </c>
      <c r="BX173" s="126">
        <v>2</v>
      </c>
      <c r="BY173" s="126"/>
      <c r="BZ173" s="126"/>
      <c r="CA173" s="126">
        <v>2</v>
      </c>
      <c r="CB173" s="126">
        <v>29</v>
      </c>
      <c r="CC173" s="183">
        <v>37</v>
      </c>
      <c r="CD173" s="377">
        <f>CF173</f>
        <v>4249</v>
      </c>
      <c r="CF173" s="121">
        <f>SUM(E173:CC173)</f>
        <v>4249</v>
      </c>
    </row>
    <row r="174" spans="1:84" ht="12" customHeight="1" x14ac:dyDescent="0.3">
      <c r="A174" s="7"/>
      <c r="B174" s="54"/>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42"/>
    </row>
    <row r="175" spans="1:84" ht="13.4" customHeight="1" x14ac:dyDescent="0.25">
      <c r="A175" s="147">
        <v>50</v>
      </c>
      <c r="B175" s="139" t="s">
        <v>122</v>
      </c>
      <c r="C175" s="150" t="s">
        <v>237</v>
      </c>
      <c r="D175" s="477"/>
      <c r="E175" s="477"/>
      <c r="F175" s="477"/>
      <c r="G175" s="148"/>
      <c r="H175" s="148"/>
      <c r="I175" s="148"/>
      <c r="J175" s="148"/>
      <c r="K175" s="148"/>
      <c r="L175" s="148"/>
      <c r="M175" s="148"/>
      <c r="N175" s="148"/>
      <c r="O175" s="148"/>
      <c r="P175" s="148"/>
      <c r="Q175" s="148"/>
      <c r="R175" s="148"/>
      <c r="S175" s="148"/>
      <c r="T175" s="148"/>
      <c r="U175" s="148"/>
      <c r="V175" s="148"/>
      <c r="W175" s="148"/>
      <c r="X175" s="148"/>
      <c r="Y175" s="148"/>
      <c r="Z175" s="148"/>
      <c r="AA175" s="148"/>
      <c r="AB175" s="148"/>
      <c r="AC175" s="148"/>
      <c r="AD175" s="148"/>
      <c r="AE175" s="148"/>
      <c r="AF175" s="148"/>
      <c r="AG175" s="148"/>
      <c r="AH175" s="148"/>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c r="BI175" s="148"/>
      <c r="BJ175" s="148"/>
      <c r="BK175" s="148"/>
      <c r="BL175" s="148"/>
      <c r="BM175" s="148"/>
      <c r="BN175" s="148"/>
      <c r="BO175" s="148"/>
      <c r="BP175" s="148"/>
      <c r="BQ175" s="148"/>
      <c r="BR175" s="148"/>
      <c r="BS175" s="148"/>
      <c r="BT175" s="148"/>
      <c r="BU175" s="148"/>
      <c r="BV175" s="148"/>
      <c r="BW175" s="148"/>
      <c r="BX175" s="148"/>
      <c r="BY175" s="148"/>
      <c r="BZ175" s="148"/>
      <c r="CA175" s="148"/>
      <c r="CB175" s="148"/>
      <c r="CC175" s="384"/>
      <c r="CD175" s="375" t="s">
        <v>310</v>
      </c>
    </row>
    <row r="176" spans="1:84" ht="13.4" customHeight="1" x14ac:dyDescent="0.25">
      <c r="A176" s="149"/>
      <c r="B176" s="146"/>
      <c r="C176" s="151" t="s">
        <v>238</v>
      </c>
      <c r="D176" s="476"/>
      <c r="E176" s="476"/>
      <c r="F176" s="476"/>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104"/>
      <c r="AE176" s="104"/>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c r="BA176" s="104"/>
      <c r="BB176" s="104"/>
      <c r="BC176" s="104"/>
      <c r="BD176" s="104"/>
      <c r="BE176" s="104"/>
      <c r="BF176" s="104"/>
      <c r="BG176" s="104"/>
      <c r="BH176" s="104"/>
      <c r="BI176" s="104"/>
      <c r="BJ176" s="104"/>
      <c r="BK176" s="104"/>
      <c r="BL176" s="104"/>
      <c r="BM176" s="104"/>
      <c r="BN176" s="104"/>
      <c r="BO176" s="104"/>
      <c r="BP176" s="104"/>
      <c r="BQ176" s="104"/>
      <c r="BR176" s="104"/>
      <c r="BS176" s="104"/>
      <c r="BT176" s="104"/>
      <c r="BU176" s="104"/>
      <c r="BV176" s="104"/>
      <c r="BW176" s="104"/>
      <c r="BX176" s="104"/>
      <c r="BY176" s="104"/>
      <c r="BZ176" s="104"/>
      <c r="CA176" s="104"/>
      <c r="CB176" s="104"/>
      <c r="CC176" s="385"/>
      <c r="CD176" s="378" t="s">
        <v>310</v>
      </c>
    </row>
    <row r="177" spans="1:84" ht="11.15" customHeight="1" x14ac:dyDescent="0.25">
      <c r="A177" s="34"/>
      <c r="B177" s="488"/>
      <c r="C177" s="489"/>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138"/>
    </row>
    <row r="178" spans="1:84" ht="13.5" customHeight="1" x14ac:dyDescent="0.25">
      <c r="A178" s="35"/>
      <c r="B178" s="139" t="s">
        <v>139</v>
      </c>
      <c r="C178" s="152" t="s">
        <v>268</v>
      </c>
      <c r="D178" s="141"/>
      <c r="E178" s="141"/>
      <c r="F178" s="141"/>
      <c r="G178" s="140">
        <v>29</v>
      </c>
      <c r="H178" s="141"/>
      <c r="I178" s="141"/>
      <c r="J178" s="141"/>
      <c r="K178" s="142">
        <v>39</v>
      </c>
      <c r="L178" s="142"/>
      <c r="M178" s="141"/>
      <c r="N178" s="141"/>
      <c r="O178" s="141"/>
      <c r="P178" s="141"/>
      <c r="Q178" s="141"/>
      <c r="R178" s="141"/>
      <c r="S178" s="141"/>
      <c r="T178" s="141"/>
      <c r="U178" s="141"/>
      <c r="V178" s="140">
        <v>10</v>
      </c>
      <c r="W178" s="140">
        <v>344</v>
      </c>
      <c r="X178" s="140">
        <v>116</v>
      </c>
      <c r="Y178" s="141"/>
      <c r="Z178" s="141"/>
      <c r="AA178" s="140"/>
      <c r="AB178" s="141"/>
      <c r="AC178" s="140">
        <v>83</v>
      </c>
      <c r="AD178" s="140">
        <v>1</v>
      </c>
      <c r="AE178" s="140">
        <v>448</v>
      </c>
      <c r="AF178" s="141"/>
      <c r="AG178" s="141"/>
      <c r="AH178" s="143"/>
      <c r="AI178" s="140"/>
      <c r="AJ178" s="140">
        <v>15</v>
      </c>
      <c r="AK178" s="140">
        <v>5</v>
      </c>
      <c r="AL178" s="141"/>
      <c r="AM178" s="140"/>
      <c r="AN178" s="140">
        <v>104</v>
      </c>
      <c r="AO178" s="141"/>
      <c r="AP178" s="141"/>
      <c r="AQ178" s="141"/>
      <c r="AR178" s="141"/>
      <c r="AS178" s="141"/>
      <c r="AT178" s="140"/>
      <c r="AU178" s="140"/>
      <c r="AV178" s="141"/>
      <c r="AW178" s="141"/>
      <c r="AX178" s="141"/>
      <c r="AY178" s="141"/>
      <c r="AZ178" s="141"/>
      <c r="BA178" s="143"/>
      <c r="BB178" s="140">
        <v>997</v>
      </c>
      <c r="BC178" s="140"/>
      <c r="BD178" s="141"/>
      <c r="BE178" s="141"/>
      <c r="BF178" s="141"/>
      <c r="BG178" s="141"/>
      <c r="BH178" s="140">
        <v>33</v>
      </c>
      <c r="BI178" s="140">
        <v>6</v>
      </c>
      <c r="BJ178" s="141"/>
      <c r="BK178" s="144">
        <v>1</v>
      </c>
      <c r="BL178" s="141"/>
      <c r="BM178" s="141"/>
      <c r="BN178" s="142">
        <v>11</v>
      </c>
      <c r="BO178" s="145"/>
      <c r="BP178" s="140"/>
      <c r="BQ178" s="140"/>
      <c r="BR178" s="144"/>
      <c r="BS178" s="141"/>
      <c r="BT178" s="141"/>
      <c r="BU178" s="141"/>
      <c r="BV178" s="141"/>
      <c r="BW178" s="141"/>
      <c r="BX178" s="141"/>
      <c r="BY178" s="141"/>
      <c r="BZ178" s="141"/>
      <c r="CA178" s="141"/>
      <c r="CB178" s="141"/>
      <c r="CC178" s="386">
        <v>12</v>
      </c>
      <c r="CD178" s="379">
        <v>2254</v>
      </c>
      <c r="CF178" s="121">
        <f>SUM(D178:CC178)</f>
        <v>2254</v>
      </c>
    </row>
    <row r="179" spans="1:84" ht="14.15" customHeight="1" x14ac:dyDescent="0.25">
      <c r="A179" s="36"/>
      <c r="B179" s="146"/>
      <c r="C179" s="151" t="s">
        <v>141</v>
      </c>
      <c r="D179" s="38"/>
      <c r="E179" s="38"/>
      <c r="F179" s="38"/>
      <c r="G179" s="37">
        <v>30</v>
      </c>
      <c r="H179" s="38"/>
      <c r="I179" s="38"/>
      <c r="J179" s="38"/>
      <c r="K179" s="39">
        <v>50</v>
      </c>
      <c r="L179" s="39"/>
      <c r="M179" s="38"/>
      <c r="N179" s="38"/>
      <c r="O179" s="38"/>
      <c r="P179" s="38"/>
      <c r="Q179" s="38"/>
      <c r="R179" s="38"/>
      <c r="S179" s="38"/>
      <c r="T179" s="38"/>
      <c r="U179" s="38"/>
      <c r="V179" s="37">
        <v>15</v>
      </c>
      <c r="W179" s="37">
        <v>382</v>
      </c>
      <c r="X179" s="37">
        <v>70</v>
      </c>
      <c r="Y179" s="38"/>
      <c r="Z179" s="38"/>
      <c r="AA179" s="37"/>
      <c r="AB179" s="38"/>
      <c r="AC179" s="37">
        <v>110</v>
      </c>
      <c r="AD179" s="37">
        <v>3</v>
      </c>
      <c r="AE179" s="37">
        <v>509</v>
      </c>
      <c r="AF179" s="38"/>
      <c r="AG179" s="38"/>
      <c r="AH179" s="40"/>
      <c r="AI179" s="37"/>
      <c r="AJ179" s="37">
        <v>16</v>
      </c>
      <c r="AK179" s="37">
        <v>2</v>
      </c>
      <c r="AL179" s="38"/>
      <c r="AM179" s="37"/>
      <c r="AN179" s="37">
        <v>98</v>
      </c>
      <c r="AO179" s="38"/>
      <c r="AP179" s="38"/>
      <c r="AQ179" s="38"/>
      <c r="AR179" s="38"/>
      <c r="AS179" s="38"/>
      <c r="AT179" s="37"/>
      <c r="AU179" s="37"/>
      <c r="AV179" s="38"/>
      <c r="AW179" s="38"/>
      <c r="AX179" s="38"/>
      <c r="AY179" s="38"/>
      <c r="AZ179" s="38"/>
      <c r="BA179" s="40"/>
      <c r="BB179" s="37">
        <v>827</v>
      </c>
      <c r="BC179" s="37"/>
      <c r="BD179" s="38"/>
      <c r="BE179" s="38"/>
      <c r="BF179" s="38"/>
      <c r="BG179" s="38"/>
      <c r="BH179" s="37">
        <v>28</v>
      </c>
      <c r="BI179" s="37">
        <v>1</v>
      </c>
      <c r="BJ179" s="38"/>
      <c r="BK179" s="41"/>
      <c r="BL179" s="38"/>
      <c r="BM179" s="38"/>
      <c r="BN179" s="39">
        <v>17</v>
      </c>
      <c r="BO179" s="69"/>
      <c r="BP179" s="37">
        <v>1</v>
      </c>
      <c r="BQ179" s="37"/>
      <c r="BR179" s="41"/>
      <c r="BS179" s="38"/>
      <c r="BT179" s="38"/>
      <c r="BU179" s="38"/>
      <c r="BV179" s="38"/>
      <c r="BW179" s="38"/>
      <c r="BX179" s="38"/>
      <c r="BY179" s="38"/>
      <c r="BZ179" s="38"/>
      <c r="CA179" s="38"/>
      <c r="CB179" s="38"/>
      <c r="CC179" s="385">
        <v>2</v>
      </c>
      <c r="CD179" s="378">
        <v>2161</v>
      </c>
      <c r="CF179" s="121">
        <f>SUM(D179:CC179)</f>
        <v>2161</v>
      </c>
    </row>
    <row r="180" spans="1:84" ht="16.399999999999999" customHeight="1" x14ac:dyDescent="0.3">
      <c r="A180" s="7"/>
      <c r="B180" s="2"/>
      <c r="C180" s="2"/>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row>
    <row r="181" spans="1:84" s="164" customFormat="1" ht="18.649999999999999" customHeight="1" x14ac:dyDescent="0.25">
      <c r="A181" s="172"/>
      <c r="B181" s="173" t="s">
        <v>191</v>
      </c>
      <c r="C181" s="372" t="s">
        <v>443</v>
      </c>
      <c r="D181" s="390"/>
      <c r="E181" s="390"/>
      <c r="F181" s="390"/>
      <c r="G181" s="390"/>
      <c r="H181" s="390"/>
      <c r="I181" s="390"/>
      <c r="J181" s="390"/>
      <c r="K181" s="390"/>
      <c r="L181" s="390"/>
      <c r="M181" s="390"/>
      <c r="N181" s="390"/>
      <c r="O181" s="390"/>
      <c r="P181" s="390"/>
      <c r="Q181" s="390"/>
      <c r="R181" s="390"/>
      <c r="S181" s="390"/>
      <c r="T181" s="390"/>
      <c r="U181" s="390"/>
      <c r="V181" s="390"/>
      <c r="W181" s="390"/>
      <c r="X181" s="390"/>
      <c r="Y181" s="390"/>
      <c r="Z181" s="390"/>
      <c r="AA181" s="390"/>
      <c r="AB181" s="390"/>
      <c r="AC181" s="390"/>
      <c r="AD181" s="390"/>
      <c r="AE181" s="390"/>
      <c r="AF181" s="390"/>
      <c r="AG181" s="390"/>
      <c r="AH181" s="390"/>
      <c r="AI181" s="390"/>
      <c r="AJ181" s="390"/>
      <c r="AK181" s="390"/>
      <c r="AL181" s="390"/>
      <c r="AM181" s="390"/>
      <c r="AN181" s="390"/>
      <c r="AO181" s="390"/>
      <c r="AP181" s="390"/>
      <c r="AQ181" s="390"/>
      <c r="AR181" s="390"/>
      <c r="AS181" s="390"/>
      <c r="AT181" s="390"/>
      <c r="AU181" s="390"/>
      <c r="AV181" s="390"/>
      <c r="AW181" s="390"/>
      <c r="AX181" s="390"/>
      <c r="AY181" s="390"/>
      <c r="AZ181" s="390"/>
      <c r="BA181" s="390"/>
      <c r="BB181" s="390"/>
      <c r="BC181" s="390"/>
      <c r="BD181" s="390"/>
      <c r="BE181" s="390"/>
      <c r="BF181" s="390"/>
      <c r="BG181" s="390"/>
      <c r="BH181" s="390"/>
      <c r="BI181" s="172"/>
      <c r="BJ181" s="172"/>
      <c r="BK181" s="172"/>
      <c r="BL181" s="172"/>
      <c r="BM181" s="172"/>
      <c r="BN181" s="172"/>
      <c r="BO181" s="172"/>
      <c r="BP181" s="172"/>
      <c r="BQ181" s="172"/>
      <c r="BR181" s="172"/>
      <c r="BS181" s="172"/>
      <c r="BT181" s="172"/>
      <c r="BU181" s="172"/>
      <c r="BV181" s="172"/>
      <c r="BW181" s="172"/>
      <c r="BX181" s="172"/>
      <c r="BY181" s="172"/>
      <c r="BZ181" s="172"/>
      <c r="CA181" s="172"/>
      <c r="CB181" s="172"/>
      <c r="CC181" s="172"/>
      <c r="CD181" s="174"/>
    </row>
    <row r="182" spans="1:84" ht="26.5" customHeight="1" x14ac:dyDescent="0.3">
      <c r="A182" s="7"/>
      <c r="B182" s="2"/>
      <c r="C182" s="388"/>
      <c r="BO182" s="7"/>
      <c r="BP182" s="7"/>
      <c r="BQ182" s="7"/>
      <c r="BR182" s="7"/>
      <c r="BS182" s="7"/>
      <c r="BT182" s="7"/>
      <c r="BU182" s="7"/>
      <c r="BV182" s="7"/>
      <c r="BW182" s="7"/>
      <c r="BX182" s="7"/>
      <c r="BY182" s="7"/>
      <c r="BZ182" s="7"/>
      <c r="CA182" s="7"/>
      <c r="CB182" s="7"/>
      <c r="CC182" s="7"/>
      <c r="CD182" s="389" t="s">
        <v>269</v>
      </c>
    </row>
    <row r="183" spans="1:84" ht="10.5" customHeight="1" x14ac:dyDescent="0.3">
      <c r="A183" s="7"/>
      <c r="B183" s="171"/>
      <c r="C183" s="185"/>
      <c r="BO183" s="7"/>
      <c r="BP183" s="7"/>
      <c r="BQ183" s="7"/>
      <c r="BR183" s="7"/>
      <c r="BS183" s="7"/>
      <c r="BT183" s="7"/>
      <c r="BU183" s="7"/>
      <c r="BV183" s="7"/>
      <c r="BW183" s="7"/>
      <c r="BX183" s="7"/>
      <c r="BY183" s="7"/>
      <c r="BZ183" s="7"/>
      <c r="CA183" s="7"/>
      <c r="CB183" s="7"/>
      <c r="CC183" s="7"/>
      <c r="CD183" s="42"/>
    </row>
    <row r="184" spans="1:84" ht="10.5" customHeight="1" x14ac:dyDescent="0.3">
      <c r="A184" s="7"/>
      <c r="B184" s="171"/>
      <c r="C184" s="185"/>
      <c r="BO184" s="7"/>
      <c r="BP184" s="7"/>
      <c r="BQ184" s="7"/>
      <c r="BR184" s="7"/>
      <c r="BS184" s="7"/>
      <c r="BT184" s="7"/>
      <c r="BU184" s="7"/>
      <c r="BV184" s="7"/>
      <c r="BW184" s="7"/>
      <c r="BX184" s="7"/>
      <c r="BY184" s="7"/>
      <c r="BZ184" s="7"/>
      <c r="CA184" s="7"/>
      <c r="CB184" s="7"/>
      <c r="CC184" s="7"/>
      <c r="CD184" s="42"/>
    </row>
    <row r="185" spans="1:84" ht="10.5" customHeight="1" x14ac:dyDescent="0.3">
      <c r="A185" s="7"/>
      <c r="B185" s="171"/>
      <c r="C185" s="185"/>
      <c r="BO185" s="7"/>
      <c r="BP185" s="7"/>
      <c r="BQ185" s="7"/>
      <c r="BR185" s="7"/>
      <c r="BS185" s="7"/>
      <c r="BT185" s="7"/>
      <c r="BU185" s="7"/>
      <c r="BV185" s="7"/>
      <c r="BW185" s="7"/>
      <c r="BX185" s="7"/>
      <c r="BY185" s="7"/>
      <c r="BZ185" s="7"/>
      <c r="CA185" s="7"/>
      <c r="CB185" s="7"/>
      <c r="CC185" s="7"/>
      <c r="CD185" s="42"/>
    </row>
    <row r="186" spans="1:84" ht="10.5" customHeight="1" x14ac:dyDescent="0.3">
      <c r="A186" s="7"/>
      <c r="B186" s="171"/>
      <c r="C186" s="185"/>
      <c r="BO186" s="7"/>
      <c r="BP186" s="7"/>
      <c r="BQ186" s="7"/>
      <c r="BR186" s="7"/>
      <c r="BS186" s="7"/>
      <c r="BT186" s="7"/>
      <c r="BU186" s="7"/>
      <c r="BV186" s="7"/>
      <c r="BW186" s="7"/>
      <c r="BX186" s="7"/>
      <c r="BY186" s="7"/>
      <c r="BZ186" s="7"/>
      <c r="CA186" s="7"/>
      <c r="CB186" s="7"/>
      <c r="CC186" s="7"/>
      <c r="CD186" s="42"/>
    </row>
    <row r="187" spans="1:84" ht="12.75" customHeight="1" x14ac:dyDescent="0.3">
      <c r="A187" s="7"/>
      <c r="B187" s="54"/>
      <c r="C187" s="7"/>
      <c r="D187" s="154">
        <f>SUM(D11,D13,D15,D17,D19,D21,D23,D25,D27,D29,D31,D33,D35,D37,D39,D41,D43,D45,D47,D49,D51,D53,D55,D57,D59,D61,D63,D65,D67,D69,D71,D73,D75,D77,D79,D81,D83,D85,D87,D89,D91,D93,D95,D97,D99,D101,D103,D105,D109,D111,D113,D115,D117,D119,D121,D123,D125,D127,D129,D131,D133,D135,D137,D139,D141,D143,D145,D147,D149,D151,D153,D155,D157,D159,D161,D163,D165,D167,D169, D107, D9)</f>
        <v>0</v>
      </c>
      <c r="E187" s="154">
        <f t="shared" ref="E187:BP187" si="6">SUM(E11,E13,E15,E17,E19,E21,E23,E25,E27,E29,E31,E33,E35,E37,E39,E41,E43,E45,E47,E49,E51,E53,E55,E57,E59,E61,E63,E65,E67,E69,E71,E73,E75,E77,E79,E81,E83,E85,E87,E89,E91,E93,E95,E97,E99,E101,E103,E105,E109,E111,E113,E115,E117,E119,E121,E123,E125,E127,E129,E131,E133,E135,E137,E139,E141,E143,E145,E147,E149,E151,E153,E155,E157,E159,E161,E163,E165,E167,E169, E107, E9)</f>
        <v>0</v>
      </c>
      <c r="F187" s="154">
        <f t="shared" si="6"/>
        <v>35</v>
      </c>
      <c r="G187" s="154">
        <f t="shared" si="6"/>
        <v>13</v>
      </c>
      <c r="H187" s="154">
        <f t="shared" si="6"/>
        <v>168</v>
      </c>
      <c r="I187" s="154">
        <f t="shared" si="6"/>
        <v>0</v>
      </c>
      <c r="J187" s="154">
        <f t="shared" si="6"/>
        <v>0</v>
      </c>
      <c r="K187" s="154">
        <f t="shared" si="6"/>
        <v>40</v>
      </c>
      <c r="L187" s="154">
        <f t="shared" si="6"/>
        <v>0</v>
      </c>
      <c r="M187" s="154">
        <f t="shared" si="6"/>
        <v>0</v>
      </c>
      <c r="N187" s="154">
        <f t="shared" si="6"/>
        <v>68</v>
      </c>
      <c r="O187" s="154">
        <f t="shared" si="6"/>
        <v>0</v>
      </c>
      <c r="P187" s="154">
        <f t="shared" si="6"/>
        <v>54</v>
      </c>
      <c r="Q187" s="154">
        <f t="shared" si="6"/>
        <v>478</v>
      </c>
      <c r="R187" s="154">
        <f t="shared" si="6"/>
        <v>0</v>
      </c>
      <c r="S187" s="154">
        <f t="shared" si="6"/>
        <v>40</v>
      </c>
      <c r="T187" s="154">
        <f t="shared" si="6"/>
        <v>18</v>
      </c>
      <c r="U187" s="154">
        <f t="shared" si="6"/>
        <v>12</v>
      </c>
      <c r="V187" s="154">
        <f t="shared" si="6"/>
        <v>24</v>
      </c>
      <c r="W187" s="154">
        <f t="shared" si="6"/>
        <v>446</v>
      </c>
      <c r="X187" s="154">
        <f t="shared" si="6"/>
        <v>75</v>
      </c>
      <c r="Y187" s="154">
        <f t="shared" si="6"/>
        <v>0</v>
      </c>
      <c r="Z187" s="154">
        <f t="shared" si="6"/>
        <v>8</v>
      </c>
      <c r="AA187" s="154">
        <f t="shared" si="6"/>
        <v>0</v>
      </c>
      <c r="AB187" s="154">
        <f t="shared" si="6"/>
        <v>0</v>
      </c>
      <c r="AC187" s="154">
        <f t="shared" si="6"/>
        <v>280</v>
      </c>
      <c r="AD187" s="154">
        <f t="shared" si="6"/>
        <v>2</v>
      </c>
      <c r="AE187" s="154">
        <f t="shared" si="6"/>
        <v>526</v>
      </c>
      <c r="AF187" s="154">
        <f t="shared" si="6"/>
        <v>228</v>
      </c>
      <c r="AG187" s="154">
        <f t="shared" si="6"/>
        <v>0</v>
      </c>
      <c r="AH187" s="154">
        <f t="shared" si="6"/>
        <v>0</v>
      </c>
      <c r="AI187" s="154">
        <f t="shared" si="6"/>
        <v>2</v>
      </c>
      <c r="AJ187" s="154">
        <f t="shared" si="6"/>
        <v>22</v>
      </c>
      <c r="AK187" s="154">
        <f t="shared" si="6"/>
        <v>16</v>
      </c>
      <c r="AL187" s="154">
        <f t="shared" si="6"/>
        <v>116</v>
      </c>
      <c r="AM187" s="154">
        <f t="shared" si="6"/>
        <v>0</v>
      </c>
      <c r="AN187" s="154">
        <f t="shared" si="6"/>
        <v>109</v>
      </c>
      <c r="AO187" s="154">
        <f t="shared" si="6"/>
        <v>0</v>
      </c>
      <c r="AP187" s="154">
        <f>SUM(AP11,AP13,AP15,AP17,AP19,AP21,AP23,AP25,AP27,AP29,AP31,AP33,AP35,AP37,AP39,AP41,AP43,AP45,AP47,AP49,AP51,AP53,AP55,AP57,AP59,AP61,AP63,AP65,AP67,AP69,AP71,AP73,AP75,AP77,AP79,AP81,AP83,AP85,AP87,AP89,AP91,AP93,AP95,AP97,AP99,AP101,AP103,AP105,AP109,AP111,AP113,AP115,AP117,AP119,AP121,AP123,AP125,AP127,AP129,AP131,AP133,AP135,AP137,AP139,AP141,AP143,AP145,AP147,AP149,AP151,AP153,AP155,AP157,AP159,AP161,AP163,AP165,AP167,AP169, AP107, AP9)</f>
        <v>229</v>
      </c>
      <c r="AQ187" s="154">
        <f t="shared" si="6"/>
        <v>11</v>
      </c>
      <c r="AR187" s="154">
        <f t="shared" si="6"/>
        <v>0</v>
      </c>
      <c r="AS187" s="154">
        <f t="shared" si="6"/>
        <v>13</v>
      </c>
      <c r="AT187" s="154">
        <f t="shared" si="6"/>
        <v>1</v>
      </c>
      <c r="AU187" s="154">
        <f t="shared" si="6"/>
        <v>0</v>
      </c>
      <c r="AV187" s="154">
        <f t="shared" si="6"/>
        <v>2</v>
      </c>
      <c r="AW187" s="154">
        <f t="shared" si="6"/>
        <v>0</v>
      </c>
      <c r="AX187" s="154">
        <f t="shared" si="6"/>
        <v>0</v>
      </c>
      <c r="AY187" s="154">
        <f t="shared" si="6"/>
        <v>0</v>
      </c>
      <c r="AZ187" s="154">
        <f t="shared" si="6"/>
        <v>22</v>
      </c>
      <c r="BA187" s="154">
        <f t="shared" si="6"/>
        <v>1</v>
      </c>
      <c r="BB187" s="154">
        <f t="shared" si="6"/>
        <v>1437</v>
      </c>
      <c r="BC187" s="154">
        <f t="shared" si="6"/>
        <v>3</v>
      </c>
      <c r="BD187" s="154">
        <f t="shared" si="6"/>
        <v>71</v>
      </c>
      <c r="BE187" s="154">
        <f t="shared" si="6"/>
        <v>0</v>
      </c>
      <c r="BF187" s="154">
        <f t="shared" si="6"/>
        <v>0</v>
      </c>
      <c r="BG187" s="154">
        <f t="shared" si="6"/>
        <v>2</v>
      </c>
      <c r="BH187" s="154">
        <f t="shared" si="6"/>
        <v>14</v>
      </c>
      <c r="BI187" s="154">
        <f t="shared" si="6"/>
        <v>2</v>
      </c>
      <c r="BJ187" s="154">
        <f t="shared" si="6"/>
        <v>3</v>
      </c>
      <c r="BK187" s="154">
        <f t="shared" si="6"/>
        <v>15</v>
      </c>
      <c r="BL187" s="154">
        <f t="shared" si="6"/>
        <v>0</v>
      </c>
      <c r="BM187" s="154">
        <f t="shared" si="6"/>
        <v>9</v>
      </c>
      <c r="BN187" s="154">
        <f t="shared" si="6"/>
        <v>1</v>
      </c>
      <c r="BO187" s="154">
        <f t="shared" si="6"/>
        <v>0</v>
      </c>
      <c r="BP187" s="154">
        <f t="shared" si="6"/>
        <v>0</v>
      </c>
      <c r="BQ187" s="154">
        <f t="shared" ref="BQ187:CC187" si="7">SUM(BQ11,BQ13,BQ15,BQ17,BQ19,BQ21,BQ23,BQ25,BQ27,BQ29,BQ31,BQ33,BQ35,BQ37,BQ39,BQ41,BQ43,BQ45,BQ47,BQ49,BQ51,BQ53,BQ55,BQ57,BQ59,BQ61,BQ63,BQ65,BQ67,BQ69,BQ71,BQ73,BQ75,BQ77,BQ79,BQ81,BQ83,BQ85,BQ87,BQ89,BQ91,BQ93,BQ95,BQ97,BQ99,BQ101,BQ103,BQ105,BQ109,BQ111,BQ113,BQ115,BQ117,BQ119,BQ121,BQ123,BQ125,BQ127,BQ129,BQ131,BQ133,BQ135,BQ137,BQ139,BQ141,BQ143,BQ145,BQ147,BQ149,BQ151,BQ153,BQ155,BQ157,BQ159,BQ161,BQ163,BQ165,BQ167,BQ169, BQ107, BQ9)</f>
        <v>6</v>
      </c>
      <c r="BR187" s="154">
        <f t="shared" si="7"/>
        <v>0</v>
      </c>
      <c r="BS187" s="154">
        <f t="shared" si="7"/>
        <v>10</v>
      </c>
      <c r="BT187" s="154">
        <f t="shared" si="7"/>
        <v>0</v>
      </c>
      <c r="BU187" s="154">
        <f t="shared" si="7"/>
        <v>0</v>
      </c>
      <c r="BV187" s="154">
        <f t="shared" si="7"/>
        <v>1</v>
      </c>
      <c r="BW187" s="154">
        <f t="shared" si="7"/>
        <v>1156</v>
      </c>
      <c r="BX187" s="154">
        <f t="shared" si="7"/>
        <v>14</v>
      </c>
      <c r="BY187" s="154">
        <f t="shared" si="7"/>
        <v>0</v>
      </c>
      <c r="BZ187" s="154">
        <f t="shared" si="7"/>
        <v>0</v>
      </c>
      <c r="CA187" s="154">
        <f t="shared" si="7"/>
        <v>3</v>
      </c>
      <c r="CB187" s="154">
        <f t="shared" si="7"/>
        <v>39</v>
      </c>
      <c r="CC187" s="154">
        <f t="shared" si="7"/>
        <v>113</v>
      </c>
      <c r="CD187" s="154">
        <f>SUM(CD11,CD13,CD15,CD17,CD19,CD21,CD23,CD25,CD27,CD29,CD31,CD33,CD35,CD37,CD39,CD41,CD43,CD45,CD47,CD49,CD51,CD53,CD55,CD57,CD59,CD61,CD63,CD65,CD67,CD69,CD71,CD73,CD75,CD77,CD79,CD81,CD83,CD85,CD87,CD89,CD91,CD93,CD95,CD97,CD99,CD101,CD103,CD105,CD109,CD111,CD113,CD115,CD117,CD119,CD121,CD123,CD125,CD127,CD129,CD131,CD133,CD135,CD137,CD139,CD141,CD143,CD145,CD147,CD149,CD151,CD153,CD155,CD157,CD159,CD161,CD163,CD165,CD167,CD169, CD107, CD9)</f>
        <v>5958</v>
      </c>
      <c r="CE187" s="154"/>
    </row>
    <row r="188" spans="1:84" ht="12.75" customHeight="1" x14ac:dyDescent="0.25">
      <c r="A188" s="34"/>
      <c r="B188" s="43"/>
      <c r="C188" s="43"/>
      <c r="D188" s="154">
        <f>SUM(D12,D14,D16,D18,D20,D22,D24,D26,D28,D30,D32,D34,D36,D38,D40,D42,D44,D46,D48,D50,D52,D54,D56,D58,D60,D62,D64,D66,D68,D70,D72,D74,D76,D78,D80,D82,D84,D86,D88,D90,D92,D94,D96,D98,D100,D102,D104,D106,D110,D112,D114,D116,D118,D120,D122,D124,D126,D128,D130,D132,D134,D136,D138,D140,D142,D144,D146,D148,D150,D152,D154,D156,D158,D160,D162,D164,D166,D168,D170, D108, D10)</f>
        <v>0</v>
      </c>
      <c r="E188" s="154">
        <f t="shared" ref="E188:BP188" si="8">SUM(E12,E14,E16,E18,E20,E22,E24,E26,E28,E30,E32,E34,E36,E38,E40,E42,E44,E46,E48,E50,E52,E54,E56,E58,E60,E62,E64,E66,E68,E70,E72,E74,E76,E78,E80,E82,E84,E86,E88,E90,E92,E94,E96,E98,E100,E102,E104,E106,E110,E112,E114,E116,E118,E120,E122,E124,E126,E128,E130,E132,E134,E136,E138,E140,E142,E144,E146,E148,E150,E152,E154,E156,E158,E160,E162,E164,E166,E168,E170, E108, E10)</f>
        <v>0</v>
      </c>
      <c r="F188" s="154">
        <f t="shared" si="8"/>
        <v>35</v>
      </c>
      <c r="G188" s="154">
        <f t="shared" si="8"/>
        <v>21</v>
      </c>
      <c r="H188" s="154">
        <f t="shared" si="8"/>
        <v>118</v>
      </c>
      <c r="I188" s="154">
        <f t="shared" si="8"/>
        <v>0</v>
      </c>
      <c r="J188" s="154">
        <f t="shared" si="8"/>
        <v>0</v>
      </c>
      <c r="K188" s="154">
        <f t="shared" si="8"/>
        <v>40</v>
      </c>
      <c r="L188" s="154">
        <f t="shared" si="8"/>
        <v>0</v>
      </c>
      <c r="M188" s="154">
        <f t="shared" si="8"/>
        <v>1</v>
      </c>
      <c r="N188" s="154">
        <f t="shared" si="8"/>
        <v>53</v>
      </c>
      <c r="O188" s="154">
        <f t="shared" si="8"/>
        <v>1</v>
      </c>
      <c r="P188" s="154">
        <f t="shared" si="8"/>
        <v>30</v>
      </c>
      <c r="Q188" s="154">
        <f t="shared" si="8"/>
        <v>462</v>
      </c>
      <c r="R188" s="154">
        <f t="shared" si="8"/>
        <v>3</v>
      </c>
      <c r="S188" s="154">
        <f t="shared" si="8"/>
        <v>27</v>
      </c>
      <c r="T188" s="154">
        <f t="shared" si="8"/>
        <v>8</v>
      </c>
      <c r="U188" s="154">
        <f t="shared" si="8"/>
        <v>5</v>
      </c>
      <c r="V188" s="154">
        <f t="shared" si="8"/>
        <v>11</v>
      </c>
      <c r="W188" s="154">
        <f t="shared" si="8"/>
        <v>334</v>
      </c>
      <c r="X188" s="154">
        <f t="shared" si="8"/>
        <v>54</v>
      </c>
      <c r="Y188" s="154">
        <f t="shared" si="8"/>
        <v>0</v>
      </c>
      <c r="Z188" s="154">
        <f t="shared" si="8"/>
        <v>4</v>
      </c>
      <c r="AA188" s="154">
        <f t="shared" si="8"/>
        <v>0</v>
      </c>
      <c r="AB188" s="154">
        <f t="shared" si="8"/>
        <v>0</v>
      </c>
      <c r="AC188" s="154">
        <f t="shared" si="8"/>
        <v>136</v>
      </c>
      <c r="AD188" s="154">
        <f t="shared" si="8"/>
        <v>7</v>
      </c>
      <c r="AE188" s="154">
        <f t="shared" si="8"/>
        <v>373</v>
      </c>
      <c r="AF188" s="154">
        <f t="shared" si="8"/>
        <v>158</v>
      </c>
      <c r="AG188" s="154">
        <f t="shared" si="8"/>
        <v>0</v>
      </c>
      <c r="AH188" s="154">
        <f t="shared" si="8"/>
        <v>0</v>
      </c>
      <c r="AI188" s="154">
        <f t="shared" si="8"/>
        <v>2</v>
      </c>
      <c r="AJ188" s="154">
        <f t="shared" si="8"/>
        <v>2</v>
      </c>
      <c r="AK188" s="154">
        <f t="shared" si="8"/>
        <v>17</v>
      </c>
      <c r="AL188" s="154">
        <f t="shared" si="8"/>
        <v>67</v>
      </c>
      <c r="AM188" s="154">
        <f t="shared" si="8"/>
        <v>0</v>
      </c>
      <c r="AN188" s="154">
        <f t="shared" si="8"/>
        <v>77</v>
      </c>
      <c r="AO188" s="154">
        <f t="shared" si="8"/>
        <v>0</v>
      </c>
      <c r="AP188" s="154">
        <f t="shared" si="8"/>
        <v>167</v>
      </c>
      <c r="AQ188" s="154">
        <f t="shared" si="8"/>
        <v>0</v>
      </c>
      <c r="AR188" s="154">
        <f t="shared" si="8"/>
        <v>0</v>
      </c>
      <c r="AS188" s="154">
        <f t="shared" si="8"/>
        <v>12</v>
      </c>
      <c r="AT188" s="154">
        <f t="shared" si="8"/>
        <v>0</v>
      </c>
      <c r="AU188" s="154">
        <f t="shared" si="8"/>
        <v>0</v>
      </c>
      <c r="AV188" s="154">
        <f t="shared" si="8"/>
        <v>10</v>
      </c>
      <c r="AW188" s="154">
        <f t="shared" si="8"/>
        <v>0</v>
      </c>
      <c r="AX188" s="154">
        <f t="shared" si="8"/>
        <v>0</v>
      </c>
      <c r="AY188" s="154">
        <f t="shared" si="8"/>
        <v>0</v>
      </c>
      <c r="AZ188" s="154">
        <f t="shared" si="8"/>
        <v>13</v>
      </c>
      <c r="BA188" s="154">
        <f t="shared" si="8"/>
        <v>1</v>
      </c>
      <c r="BB188" s="154">
        <f t="shared" si="8"/>
        <v>868</v>
      </c>
      <c r="BC188" s="154">
        <f t="shared" si="8"/>
        <v>4</v>
      </c>
      <c r="BD188" s="154">
        <f t="shared" si="8"/>
        <v>58</v>
      </c>
      <c r="BE188" s="154">
        <f t="shared" si="8"/>
        <v>0</v>
      </c>
      <c r="BF188" s="154">
        <f t="shared" si="8"/>
        <v>0</v>
      </c>
      <c r="BG188" s="154">
        <f t="shared" si="8"/>
        <v>26</v>
      </c>
      <c r="BH188" s="154">
        <f t="shared" si="8"/>
        <v>10</v>
      </c>
      <c r="BI188" s="154">
        <f t="shared" si="8"/>
        <v>4</v>
      </c>
      <c r="BJ188" s="154">
        <f t="shared" si="8"/>
        <v>1</v>
      </c>
      <c r="BK188" s="154">
        <f t="shared" si="8"/>
        <v>3</v>
      </c>
      <c r="BL188" s="154">
        <f t="shared" si="8"/>
        <v>6</v>
      </c>
      <c r="BM188" s="154">
        <f t="shared" si="8"/>
        <v>5</v>
      </c>
      <c r="BN188" s="154">
        <f t="shared" si="8"/>
        <v>0</v>
      </c>
      <c r="BO188" s="154">
        <f t="shared" si="8"/>
        <v>0</v>
      </c>
      <c r="BP188" s="154">
        <f t="shared" si="8"/>
        <v>0</v>
      </c>
      <c r="BQ188" s="154">
        <f t="shared" ref="BQ188:CD188" si="9">SUM(BQ12,BQ14,BQ16,BQ18,BQ20,BQ22,BQ24,BQ26,BQ28,BQ30,BQ32,BQ34,BQ36,BQ38,BQ40,BQ42,BQ44,BQ46,BQ48,BQ50,BQ52,BQ54,BQ56,BQ58,BQ60,BQ62,BQ64,BQ66,BQ68,BQ70,BQ72,BQ74,BQ76,BQ78,BQ80,BQ82,BQ84,BQ86,BQ88,BQ90,BQ92,BQ94,BQ96,BQ98,BQ100,BQ102,BQ104,BQ106,BQ110,BQ112,BQ114,BQ116,BQ118,BQ120,BQ122,BQ124,BQ126,BQ128,BQ130,BQ132,BQ134,BQ136,BQ138,BQ140,BQ142,BQ144,BQ146,BQ148,BQ150,BQ152,BQ154,BQ156,BQ158,BQ160,BQ162,BQ164,BQ166,BQ168,BQ170, BQ108, BQ10)</f>
        <v>2</v>
      </c>
      <c r="BR188" s="154">
        <f t="shared" si="9"/>
        <v>0</v>
      </c>
      <c r="BS188" s="154">
        <f t="shared" si="9"/>
        <v>4</v>
      </c>
      <c r="BT188" s="154">
        <f t="shared" si="9"/>
        <v>0</v>
      </c>
      <c r="BU188" s="154">
        <f t="shared" si="9"/>
        <v>0</v>
      </c>
      <c r="BV188" s="154">
        <f t="shared" si="9"/>
        <v>0</v>
      </c>
      <c r="BW188" s="154">
        <f t="shared" si="9"/>
        <v>939</v>
      </c>
      <c r="BX188" s="154">
        <f t="shared" si="9"/>
        <v>2</v>
      </c>
      <c r="BY188" s="154">
        <f t="shared" si="9"/>
        <v>0</v>
      </c>
      <c r="BZ188" s="154">
        <f t="shared" si="9"/>
        <v>0</v>
      </c>
      <c r="CA188" s="154">
        <f t="shared" si="9"/>
        <v>2</v>
      </c>
      <c r="CB188" s="154">
        <f t="shared" si="9"/>
        <v>29</v>
      </c>
      <c r="CC188" s="154">
        <f t="shared" si="9"/>
        <v>37</v>
      </c>
      <c r="CD188" s="154">
        <f t="shared" si="9"/>
        <v>4249</v>
      </c>
      <c r="CE188" s="154"/>
    </row>
    <row r="189" spans="1:84" ht="12.65" customHeight="1" x14ac:dyDescent="0.25">
      <c r="A189" s="34"/>
      <c r="B189" s="43"/>
      <c r="C189" s="43"/>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5"/>
    </row>
    <row r="190" spans="1:84" ht="12.75" customHeight="1" x14ac:dyDescent="0.25">
      <c r="A190" s="34"/>
      <c r="B190" s="43"/>
      <c r="C190" s="43"/>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5"/>
    </row>
    <row r="191" spans="1:84" ht="12.75" customHeight="1" x14ac:dyDescent="0.25">
      <c r="A191" s="34"/>
      <c r="B191" s="43"/>
      <c r="C191" s="43"/>
      <c r="D191" s="44"/>
      <c r="E191" s="44"/>
      <c r="F191" s="44"/>
      <c r="G191" s="44">
        <v>0</v>
      </c>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5"/>
    </row>
    <row r="192" spans="1:84" ht="12.75" customHeight="1" x14ac:dyDescent="0.25">
      <c r="A192" s="34"/>
      <c r="B192" s="43"/>
      <c r="C192" s="43"/>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5"/>
    </row>
    <row r="193" spans="1:82" ht="12.75" customHeight="1" x14ac:dyDescent="0.25">
      <c r="A193" s="34"/>
      <c r="B193" s="43"/>
      <c r="C193" s="43"/>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5"/>
    </row>
    <row r="194" spans="1:82" ht="12.75" customHeight="1" x14ac:dyDescent="0.25">
      <c r="A194" s="34"/>
      <c r="B194" s="43"/>
      <c r="C194" s="43"/>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5"/>
    </row>
    <row r="195" spans="1:82" ht="12.65" customHeight="1" x14ac:dyDescent="0.25">
      <c r="A195" s="34"/>
      <c r="B195" s="43"/>
      <c r="C195" s="43"/>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5"/>
    </row>
    <row r="196" spans="1:82" ht="12.75" customHeight="1" x14ac:dyDescent="0.25">
      <c r="A196" s="34"/>
      <c r="B196" s="43"/>
      <c r="C196" s="43"/>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5"/>
    </row>
    <row r="197" spans="1:82" ht="12.75" customHeight="1" x14ac:dyDescent="0.25">
      <c r="A197" s="34"/>
      <c r="B197" s="43"/>
      <c r="C197" s="43"/>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44"/>
      <c r="BQ197" s="44"/>
      <c r="BR197" s="44"/>
      <c r="BS197" s="44"/>
      <c r="BT197" s="44"/>
      <c r="BU197" s="44"/>
      <c r="BV197" s="44"/>
      <c r="BW197" s="44"/>
      <c r="BX197" s="44"/>
      <c r="BY197" s="44"/>
      <c r="BZ197" s="44"/>
      <c r="CA197" s="44"/>
      <c r="CB197" s="44"/>
      <c r="CC197" s="44"/>
      <c r="CD197" s="45"/>
    </row>
    <row r="198" spans="1:82" ht="12.75" customHeight="1" x14ac:dyDescent="0.25">
      <c r="A198" s="34"/>
      <c r="B198" s="43"/>
      <c r="C198" s="43"/>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5"/>
    </row>
    <row r="199" spans="1:82" ht="12.75" customHeight="1" x14ac:dyDescent="0.25">
      <c r="A199" s="34"/>
      <c r="B199" s="43"/>
      <c r="C199" s="43"/>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5"/>
    </row>
    <row r="200" spans="1:82" ht="12.75" customHeight="1" x14ac:dyDescent="0.25">
      <c r="A200" s="34"/>
      <c r="B200" s="43"/>
      <c r="C200" s="43"/>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5"/>
    </row>
    <row r="201" spans="1:82" ht="12.75" customHeight="1" x14ac:dyDescent="0.25">
      <c r="A201" s="34"/>
      <c r="B201" s="43"/>
      <c r="C201" s="43"/>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5"/>
    </row>
    <row r="202" spans="1:82" ht="12.75" customHeight="1" x14ac:dyDescent="0.25">
      <c r="A202" s="34"/>
      <c r="B202" s="43"/>
      <c r="C202" s="43"/>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5"/>
    </row>
    <row r="203" spans="1:82" ht="12.65" customHeight="1" x14ac:dyDescent="0.25">
      <c r="A203" s="34"/>
      <c r="B203" s="43"/>
      <c r="C203" s="43"/>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5"/>
    </row>
    <row r="204" spans="1:82" ht="12.75" customHeight="1" x14ac:dyDescent="0.25">
      <c r="A204" s="34"/>
      <c r="B204" s="43"/>
      <c r="C204" s="43"/>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5"/>
    </row>
    <row r="205" spans="1:82" ht="12.75" customHeight="1" x14ac:dyDescent="0.25">
      <c r="A205" s="34"/>
      <c r="B205" s="43"/>
      <c r="C205" s="43"/>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5"/>
    </row>
    <row r="206" spans="1:82" ht="12.75" customHeight="1" x14ac:dyDescent="0.25">
      <c r="A206" s="34"/>
      <c r="B206" s="43"/>
      <c r="C206" s="43"/>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5"/>
    </row>
    <row r="207" spans="1:82" ht="12.75" customHeight="1" x14ac:dyDescent="0.25">
      <c r="A207" s="34"/>
      <c r="B207" s="43"/>
      <c r="C207" s="43"/>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5"/>
    </row>
    <row r="208" spans="1:82" ht="12.75" customHeight="1" x14ac:dyDescent="0.25">
      <c r="A208" s="34"/>
      <c r="B208" s="43"/>
      <c r="C208" s="43"/>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c r="CA208" s="44"/>
      <c r="CB208" s="44"/>
      <c r="CC208" s="44"/>
      <c r="CD208" s="45"/>
    </row>
    <row r="209" spans="1:82" ht="12.75" customHeight="1" x14ac:dyDescent="0.25">
      <c r="A209" s="34"/>
      <c r="B209" s="43"/>
      <c r="C209" s="43"/>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c r="CA209" s="44"/>
      <c r="CB209" s="44"/>
      <c r="CC209" s="44"/>
      <c r="CD209" s="45"/>
    </row>
    <row r="210" spans="1:82" ht="12.75" customHeight="1" x14ac:dyDescent="0.25">
      <c r="A210" s="34"/>
      <c r="B210" s="43"/>
      <c r="C210" s="43"/>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4"/>
      <c r="BJ210" s="44"/>
      <c r="BK210" s="44"/>
      <c r="BL210" s="44"/>
      <c r="BM210" s="44"/>
      <c r="BN210" s="44"/>
      <c r="BO210" s="44"/>
      <c r="BP210" s="44"/>
      <c r="BQ210" s="44"/>
      <c r="BR210" s="44"/>
      <c r="BS210" s="44"/>
      <c r="BT210" s="44"/>
      <c r="BU210" s="44"/>
      <c r="BV210" s="44"/>
      <c r="BW210" s="44"/>
      <c r="BX210" s="44"/>
      <c r="BY210" s="44"/>
      <c r="BZ210" s="44"/>
      <c r="CA210" s="44"/>
      <c r="CB210" s="44"/>
      <c r="CC210" s="44"/>
      <c r="CD210" s="45"/>
    </row>
    <row r="211" spans="1:82" ht="12.75" customHeight="1" x14ac:dyDescent="0.25">
      <c r="A211" s="34"/>
      <c r="B211" s="43"/>
      <c r="C211" s="43"/>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c r="BB211" s="44"/>
      <c r="BC211" s="44"/>
      <c r="BD211" s="44"/>
      <c r="BE211" s="44"/>
      <c r="BF211" s="44"/>
      <c r="BG211" s="44"/>
      <c r="BH211" s="44"/>
      <c r="BI211" s="44"/>
      <c r="BJ211" s="44"/>
      <c r="BK211" s="44"/>
      <c r="BL211" s="44"/>
      <c r="BM211" s="44"/>
      <c r="BN211" s="44"/>
      <c r="BO211" s="44"/>
      <c r="BP211" s="44"/>
      <c r="BQ211" s="44"/>
      <c r="BR211" s="44"/>
      <c r="BS211" s="44"/>
      <c r="BT211" s="44"/>
      <c r="BU211" s="44"/>
      <c r="BV211" s="44"/>
      <c r="BW211" s="44"/>
      <c r="BX211" s="44"/>
      <c r="BY211" s="44"/>
      <c r="BZ211" s="44"/>
      <c r="CA211" s="44"/>
      <c r="CB211" s="44"/>
      <c r="CC211" s="44"/>
      <c r="CD211" s="45"/>
    </row>
    <row r="212" spans="1:82" ht="12.75" customHeight="1" x14ac:dyDescent="0.25">
      <c r="A212" s="34"/>
      <c r="B212" s="43"/>
      <c r="C212" s="43"/>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c r="BB212" s="44"/>
      <c r="BC212" s="44"/>
      <c r="BD212" s="44"/>
      <c r="BE212" s="44"/>
      <c r="BF212" s="44"/>
      <c r="BG212" s="44"/>
      <c r="BH212" s="44"/>
      <c r="BI212" s="44"/>
      <c r="BJ212" s="44"/>
      <c r="BK212" s="44"/>
      <c r="BL212" s="44"/>
      <c r="BM212" s="44"/>
      <c r="BN212" s="44"/>
      <c r="BO212" s="44"/>
      <c r="BP212" s="44"/>
      <c r="BQ212" s="44"/>
      <c r="BR212" s="44"/>
      <c r="BS212" s="44"/>
      <c r="BT212" s="44"/>
      <c r="BU212" s="44"/>
      <c r="BV212" s="44"/>
      <c r="BW212" s="44"/>
      <c r="BX212" s="44"/>
      <c r="BY212" s="44"/>
      <c r="BZ212" s="44"/>
      <c r="CA212" s="44"/>
      <c r="CB212" s="44"/>
      <c r="CC212" s="44"/>
      <c r="CD212" s="45"/>
    </row>
    <row r="213" spans="1:82" ht="12.75" customHeight="1" x14ac:dyDescent="0.25">
      <c r="A213" s="34"/>
      <c r="B213" s="43"/>
      <c r="C213" s="43"/>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44"/>
      <c r="BD213" s="44"/>
      <c r="BE213" s="44"/>
      <c r="BF213" s="44"/>
      <c r="BG213" s="44"/>
      <c r="BH213" s="44"/>
      <c r="BI213" s="44"/>
      <c r="BJ213" s="44"/>
      <c r="BK213" s="44"/>
      <c r="BL213" s="44"/>
      <c r="BM213" s="44"/>
      <c r="BN213" s="44"/>
      <c r="BO213" s="44"/>
      <c r="BP213" s="44"/>
      <c r="BQ213" s="44"/>
      <c r="BR213" s="44"/>
      <c r="BS213" s="44"/>
      <c r="BT213" s="44"/>
      <c r="BU213" s="44"/>
      <c r="BV213" s="44"/>
      <c r="BW213" s="44"/>
      <c r="BX213" s="44"/>
      <c r="BY213" s="44"/>
      <c r="BZ213" s="44"/>
      <c r="CA213" s="44"/>
      <c r="CB213" s="44"/>
      <c r="CC213" s="44"/>
      <c r="CD213" s="45"/>
    </row>
    <row r="214" spans="1:82" ht="12.75" customHeight="1" x14ac:dyDescent="0.25">
      <c r="A214" s="34"/>
      <c r="B214" s="43"/>
      <c r="C214" s="43"/>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c r="CA214" s="44"/>
      <c r="CB214" s="44"/>
      <c r="CC214" s="44"/>
      <c r="CD214" s="45"/>
    </row>
    <row r="215" spans="1:82" ht="12.75" customHeight="1" x14ac:dyDescent="0.25">
      <c r="A215" s="34"/>
      <c r="B215" s="43"/>
      <c r="C215" s="43"/>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c r="CA215" s="44"/>
      <c r="CB215" s="44"/>
      <c r="CC215" s="44"/>
      <c r="CD215" s="45"/>
    </row>
    <row r="216" spans="1:82" ht="12.75" customHeight="1" x14ac:dyDescent="0.25">
      <c r="A216" s="34"/>
      <c r="B216" s="43"/>
      <c r="C216" s="43"/>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5"/>
    </row>
    <row r="217" spans="1:82" ht="12.75" customHeight="1" x14ac:dyDescent="0.25">
      <c r="A217" s="34"/>
      <c r="B217" s="43"/>
      <c r="C217" s="43"/>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c r="CA217" s="44"/>
      <c r="CB217" s="44"/>
      <c r="CC217" s="44"/>
      <c r="CD217" s="45"/>
    </row>
    <row r="218" spans="1:82" ht="12.75" customHeight="1" x14ac:dyDescent="0.25">
      <c r="A218" s="34"/>
      <c r="B218" s="43"/>
      <c r="C218" s="43"/>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c r="CA218" s="44"/>
      <c r="CB218" s="44"/>
      <c r="CC218" s="44"/>
      <c r="CD218" s="45"/>
    </row>
    <row r="219" spans="1:82" ht="12.75" customHeight="1" x14ac:dyDescent="0.25">
      <c r="A219" s="34"/>
      <c r="B219" s="43"/>
      <c r="C219" s="43"/>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c r="CA219" s="44"/>
      <c r="CB219" s="44"/>
      <c r="CC219" s="44"/>
      <c r="CD219" s="45"/>
    </row>
    <row r="220" spans="1:82" ht="12.75" customHeight="1" x14ac:dyDescent="0.25">
      <c r="A220" s="34"/>
      <c r="B220" s="43"/>
      <c r="C220" s="43"/>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c r="CA220" s="44"/>
      <c r="CB220" s="44"/>
      <c r="CC220" s="44"/>
      <c r="CD220" s="45"/>
    </row>
    <row r="221" spans="1:82" ht="12.75" customHeight="1" x14ac:dyDescent="0.25">
      <c r="A221" s="34"/>
      <c r="B221" s="43"/>
      <c r="C221" s="43"/>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c r="BK221" s="44"/>
      <c r="BL221" s="44"/>
      <c r="BM221" s="44"/>
      <c r="BN221" s="44"/>
      <c r="BO221" s="44"/>
      <c r="BP221" s="44"/>
      <c r="BQ221" s="44"/>
      <c r="BR221" s="44"/>
      <c r="BS221" s="44"/>
      <c r="BT221" s="44"/>
      <c r="BU221" s="44"/>
      <c r="BV221" s="44"/>
      <c r="BW221" s="44"/>
      <c r="BX221" s="44"/>
      <c r="BY221" s="44"/>
      <c r="BZ221" s="44"/>
      <c r="CA221" s="44"/>
      <c r="CB221" s="44"/>
      <c r="CC221" s="44"/>
      <c r="CD221" s="45"/>
    </row>
    <row r="222" spans="1:82" ht="12.75" customHeight="1" x14ac:dyDescent="0.25">
      <c r="A222" s="34"/>
      <c r="B222" s="43"/>
      <c r="C222" s="43"/>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c r="BK222" s="44"/>
      <c r="BL222" s="44"/>
      <c r="BM222" s="44"/>
      <c r="BN222" s="44"/>
      <c r="BO222" s="44"/>
      <c r="BP222" s="44"/>
      <c r="BQ222" s="44"/>
      <c r="BR222" s="44"/>
      <c r="BS222" s="44"/>
      <c r="BT222" s="44"/>
      <c r="BU222" s="44"/>
      <c r="BV222" s="44"/>
      <c r="BW222" s="44"/>
      <c r="BX222" s="44"/>
      <c r="BY222" s="44"/>
      <c r="BZ222" s="44"/>
      <c r="CA222" s="44"/>
      <c r="CB222" s="44"/>
      <c r="CC222" s="44"/>
      <c r="CD222" s="45"/>
    </row>
    <row r="223" spans="1:82" ht="12.75" customHeight="1" x14ac:dyDescent="0.25">
      <c r="A223" s="34"/>
      <c r="B223" s="43"/>
      <c r="C223" s="43"/>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c r="CA223" s="44"/>
      <c r="CB223" s="44"/>
      <c r="CC223" s="44"/>
      <c r="CD223" s="45"/>
    </row>
    <row r="224" spans="1:82" ht="12.75" customHeight="1" x14ac:dyDescent="0.25">
      <c r="A224" s="34"/>
      <c r="B224" s="129"/>
      <c r="C224" s="130"/>
      <c r="D224" s="131"/>
      <c r="E224" s="478"/>
      <c r="F224" s="478"/>
      <c r="G224" s="132"/>
      <c r="H224" s="132"/>
      <c r="I224" s="132"/>
      <c r="J224" s="132"/>
      <c r="K224" s="132"/>
      <c r="L224" s="132"/>
      <c r="M224" s="132"/>
      <c r="N224" s="133"/>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c r="CA224" s="44"/>
      <c r="CB224" s="44"/>
      <c r="CC224" s="44"/>
      <c r="CD224" s="45"/>
    </row>
    <row r="225" spans="1:82" ht="12.75" customHeight="1" x14ac:dyDescent="0.25">
      <c r="A225" s="34"/>
      <c r="B225" s="43"/>
      <c r="C225" s="43"/>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5"/>
    </row>
    <row r="226" spans="1:82" ht="12.75" customHeight="1" x14ac:dyDescent="0.25">
      <c r="A226" s="34"/>
      <c r="B226" s="43"/>
      <c r="C226" s="43"/>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5"/>
    </row>
    <row r="227" spans="1:82" ht="12.75" customHeight="1" x14ac:dyDescent="0.25">
      <c r="A227" s="34"/>
      <c r="B227" s="43"/>
      <c r="C227" s="43"/>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5"/>
    </row>
    <row r="228" spans="1:82" ht="12.75" customHeight="1" x14ac:dyDescent="0.25">
      <c r="A228" s="34"/>
      <c r="B228" s="43"/>
      <c r="C228" s="43"/>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5"/>
    </row>
    <row r="229" spans="1:82" ht="12.75" customHeight="1" x14ac:dyDescent="0.25">
      <c r="A229" s="34"/>
      <c r="B229" s="43"/>
      <c r="C229" s="43"/>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5"/>
    </row>
    <row r="230" spans="1:82" ht="12.75" customHeight="1" x14ac:dyDescent="0.25">
      <c r="A230" s="34"/>
      <c r="B230" s="43"/>
      <c r="C230" s="43"/>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5"/>
    </row>
    <row r="231" spans="1:82" ht="12.75" customHeight="1" x14ac:dyDescent="0.25">
      <c r="A231" s="34"/>
      <c r="B231" s="43"/>
      <c r="C231" s="43"/>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5"/>
    </row>
    <row r="232" spans="1:82" ht="12.75" customHeight="1" x14ac:dyDescent="0.25">
      <c r="A232" s="34"/>
      <c r="B232" s="43"/>
      <c r="C232" s="43"/>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5"/>
    </row>
    <row r="233" spans="1:82" ht="12.75" customHeight="1" x14ac:dyDescent="0.25">
      <c r="A233" s="34"/>
      <c r="B233" s="43"/>
      <c r="C233" s="43"/>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c r="BK233" s="44"/>
      <c r="BL233" s="44"/>
      <c r="BM233" s="44"/>
      <c r="BN233" s="44"/>
      <c r="BO233" s="44"/>
      <c r="BP233" s="44"/>
      <c r="BQ233" s="44"/>
      <c r="BR233" s="44"/>
      <c r="BS233" s="44"/>
      <c r="BT233" s="44"/>
      <c r="BU233" s="44"/>
      <c r="BV233" s="44"/>
      <c r="BW233" s="44"/>
      <c r="BX233" s="44"/>
      <c r="BY233" s="44"/>
      <c r="BZ233" s="44"/>
      <c r="CA233" s="44"/>
      <c r="CB233" s="44"/>
      <c r="CC233" s="44"/>
      <c r="CD233" s="45"/>
    </row>
    <row r="234" spans="1:82" ht="12.75" customHeight="1" x14ac:dyDescent="0.25">
      <c r="A234" s="34"/>
      <c r="B234" s="43"/>
      <c r="C234" s="43"/>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5"/>
    </row>
    <row r="235" spans="1:82" ht="12.75" customHeight="1" x14ac:dyDescent="0.25">
      <c r="A235" s="34"/>
      <c r="B235" s="43"/>
      <c r="C235" s="43"/>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5"/>
    </row>
    <row r="236" spans="1:82" ht="12.75" customHeight="1" x14ac:dyDescent="0.25">
      <c r="A236" s="34"/>
      <c r="B236" s="43"/>
      <c r="C236" s="43"/>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5"/>
    </row>
    <row r="237" spans="1:82" ht="12.75" customHeight="1" x14ac:dyDescent="0.25">
      <c r="A237" s="34"/>
      <c r="B237" s="43"/>
      <c r="C237" s="43"/>
      <c r="D237" s="44"/>
      <c r="E237" s="44"/>
      <c r="F237" s="44"/>
      <c r="G237" s="44"/>
      <c r="H237" s="44"/>
      <c r="I237" s="44"/>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5"/>
    </row>
    <row r="238" spans="1:82" ht="12.75" customHeight="1" x14ac:dyDescent="0.25">
      <c r="A238" s="34"/>
      <c r="B238" s="43"/>
      <c r="C238" s="43"/>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5"/>
    </row>
    <row r="239" spans="1:82" ht="12.75" customHeight="1" x14ac:dyDescent="0.25">
      <c r="A239" s="34"/>
      <c r="B239" s="43"/>
      <c r="C239" s="43"/>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5"/>
    </row>
    <row r="240" spans="1:82" ht="12.75" customHeight="1" x14ac:dyDescent="0.25">
      <c r="A240" s="34"/>
      <c r="B240" s="43"/>
      <c r="C240" s="43"/>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5"/>
    </row>
    <row r="241" spans="1:82" ht="12.75" customHeight="1" x14ac:dyDescent="0.25">
      <c r="A241" s="34"/>
      <c r="B241" s="43"/>
      <c r="C241" s="43"/>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5"/>
    </row>
    <row r="242" spans="1:82" ht="12.75" customHeight="1" x14ac:dyDescent="0.25">
      <c r="A242" s="34"/>
      <c r="B242" s="43"/>
      <c r="C242" s="43"/>
      <c r="D242" s="44"/>
      <c r="E242" s="44"/>
      <c r="F242" s="44"/>
      <c r="G242" s="44"/>
      <c r="H242" s="44"/>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c r="AV242" s="44"/>
      <c r="AW242" s="44"/>
      <c r="AX242" s="44"/>
      <c r="AY242" s="44"/>
      <c r="AZ242" s="44"/>
      <c r="BA242" s="44"/>
      <c r="BB242" s="44"/>
      <c r="BC242" s="44"/>
      <c r="BD242" s="44"/>
      <c r="BE242" s="44"/>
      <c r="BF242" s="44"/>
      <c r="BG242" s="44"/>
      <c r="BH242" s="44"/>
      <c r="BI242" s="44"/>
      <c r="BJ242" s="44"/>
      <c r="BK242" s="44"/>
      <c r="BL242" s="44"/>
      <c r="BM242" s="44"/>
      <c r="BN242" s="44"/>
      <c r="BO242" s="44"/>
      <c r="BP242" s="44"/>
      <c r="BQ242" s="44"/>
      <c r="BR242" s="44"/>
      <c r="BS242" s="44"/>
      <c r="BT242" s="44"/>
      <c r="BU242" s="44"/>
      <c r="BV242" s="44"/>
      <c r="BW242" s="44"/>
      <c r="BX242" s="44"/>
      <c r="BY242" s="44"/>
      <c r="BZ242" s="44"/>
      <c r="CA242" s="44"/>
      <c r="CB242" s="44"/>
      <c r="CC242" s="44"/>
      <c r="CD242" s="45"/>
    </row>
    <row r="243" spans="1:82" ht="12.75" customHeight="1" x14ac:dyDescent="0.25">
      <c r="A243" s="34"/>
      <c r="B243" s="43"/>
      <c r="C243" s="43"/>
      <c r="D243" s="44"/>
      <c r="E243" s="44"/>
      <c r="F243" s="44"/>
      <c r="G243" s="44"/>
      <c r="H243" s="44"/>
      <c r="I243" s="44"/>
      <c r="J243" s="44"/>
      <c r="K243" s="44"/>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5"/>
    </row>
    <row r="244" spans="1:82" ht="12.75" customHeight="1" x14ac:dyDescent="0.25">
      <c r="A244" s="34"/>
      <c r="B244" s="43"/>
      <c r="C244" s="43"/>
      <c r="D244" s="44"/>
      <c r="E244" s="44"/>
      <c r="F244" s="44"/>
      <c r="G244" s="44"/>
      <c r="H244" s="44"/>
      <c r="I244" s="44"/>
      <c r="J244" s="44"/>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5"/>
    </row>
    <row r="245" spans="1:82" ht="12.75" customHeight="1" x14ac:dyDescent="0.25">
      <c r="A245" s="34"/>
      <c r="B245" s="43"/>
      <c r="C245" s="43"/>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5"/>
    </row>
    <row r="246" spans="1:82" ht="12.75" customHeight="1" x14ac:dyDescent="0.25">
      <c r="A246" s="34"/>
      <c r="B246" s="43"/>
      <c r="C246" s="43"/>
      <c r="D246" s="44"/>
      <c r="E246" s="44"/>
      <c r="F246" s="44"/>
      <c r="G246" s="44"/>
      <c r="H246" s="44"/>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5"/>
    </row>
    <row r="247" spans="1:82" ht="12.75" customHeight="1" x14ac:dyDescent="0.25">
      <c r="A247" s="34"/>
      <c r="B247" s="43"/>
      <c r="C247" s="43"/>
      <c r="D247" s="44"/>
      <c r="E247" s="44"/>
      <c r="F247" s="44"/>
      <c r="G247" s="44"/>
      <c r="H247" s="44"/>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5"/>
    </row>
    <row r="248" spans="1:82" ht="12.75" customHeight="1" x14ac:dyDescent="0.25">
      <c r="A248" s="34"/>
      <c r="B248" s="43"/>
      <c r="C248" s="43"/>
      <c r="D248" s="44"/>
      <c r="E248" s="44"/>
      <c r="F248" s="44"/>
      <c r="G248" s="44"/>
      <c r="H248" s="44"/>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5"/>
    </row>
    <row r="249" spans="1:82" ht="12.75" customHeight="1" x14ac:dyDescent="0.25">
      <c r="A249" s="34"/>
      <c r="B249" s="43"/>
      <c r="C249" s="43"/>
      <c r="D249" s="44"/>
      <c r="E249" s="44"/>
      <c r="F249" s="44"/>
      <c r="G249" s="44"/>
      <c r="H249" s="44"/>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5"/>
    </row>
    <row r="250" spans="1:82" ht="12.75" customHeight="1" x14ac:dyDescent="0.25">
      <c r="A250" s="34"/>
      <c r="B250" s="43"/>
      <c r="C250" s="43"/>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5"/>
    </row>
    <row r="251" spans="1:82" ht="12.75" customHeight="1" x14ac:dyDescent="0.25">
      <c r="A251" s="34"/>
      <c r="B251" s="43"/>
      <c r="C251" s="43"/>
      <c r="D251" s="44"/>
      <c r="E251" s="44"/>
      <c r="F251" s="44"/>
      <c r="G251" s="44"/>
      <c r="H251" s="44"/>
      <c r="I251" s="44"/>
      <c r="J251" s="44"/>
      <c r="K251" s="44"/>
      <c r="L251" s="44"/>
      <c r="M251" s="44"/>
      <c r="N251" s="44"/>
      <c r="O251" s="44"/>
      <c r="P251" s="44"/>
      <c r="Q251" s="44"/>
      <c r="R251" s="44"/>
      <c r="S251" s="44"/>
      <c r="T251" s="44"/>
      <c r="U251" s="44"/>
      <c r="V251" s="44"/>
      <c r="W251" s="44"/>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c r="AV251" s="44"/>
      <c r="AW251" s="44"/>
      <c r="AX251" s="44"/>
      <c r="AY251" s="44"/>
      <c r="AZ251" s="44"/>
      <c r="BA251" s="44"/>
      <c r="BB251" s="44"/>
      <c r="BC251" s="44"/>
      <c r="BD251" s="44"/>
      <c r="BE251" s="44"/>
      <c r="BF251" s="44"/>
      <c r="BG251" s="44"/>
      <c r="BH251" s="44"/>
      <c r="BI251" s="44"/>
      <c r="BJ251" s="44"/>
      <c r="BK251" s="44"/>
      <c r="BL251" s="44"/>
      <c r="BM251" s="44"/>
      <c r="BN251" s="44"/>
      <c r="BO251" s="44"/>
      <c r="BP251" s="44"/>
      <c r="BQ251" s="44"/>
      <c r="BR251" s="44"/>
      <c r="BS251" s="44"/>
      <c r="BT251" s="44"/>
      <c r="BU251" s="44"/>
      <c r="BV251" s="44"/>
      <c r="BW251" s="44"/>
      <c r="BX251" s="44"/>
      <c r="BY251" s="44"/>
      <c r="BZ251" s="44"/>
      <c r="CA251" s="44"/>
      <c r="CB251" s="44"/>
      <c r="CC251" s="44"/>
      <c r="CD251" s="45"/>
    </row>
    <row r="252" spans="1:82" ht="12.75" customHeight="1" x14ac:dyDescent="0.25">
      <c r="A252" s="34"/>
      <c r="B252" s="43"/>
      <c r="C252" s="43"/>
      <c r="D252" s="44"/>
      <c r="E252" s="44"/>
      <c r="F252" s="44"/>
      <c r="G252" s="44"/>
      <c r="H252" s="44"/>
      <c r="I252" s="44"/>
      <c r="J252" s="44"/>
      <c r="K252" s="44"/>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5"/>
    </row>
    <row r="253" spans="1:82" ht="12.75" customHeight="1" x14ac:dyDescent="0.25">
      <c r="A253" s="34"/>
      <c r="B253" s="43"/>
      <c r="C253" s="43"/>
      <c r="D253" s="44"/>
      <c r="E253" s="44"/>
      <c r="F253" s="44"/>
      <c r="G253" s="44"/>
      <c r="H253" s="44"/>
      <c r="I253" s="44"/>
      <c r="J253" s="44"/>
      <c r="K253" s="44"/>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5"/>
    </row>
    <row r="254" spans="1:82" ht="12.75" customHeight="1" x14ac:dyDescent="0.25">
      <c r="A254" s="34"/>
      <c r="B254" s="43"/>
      <c r="C254" s="43"/>
      <c r="D254" s="44"/>
      <c r="E254" s="44"/>
      <c r="F254" s="44"/>
      <c r="G254" s="44"/>
      <c r="H254" s="44"/>
      <c r="I254" s="44"/>
      <c r="J254" s="44"/>
      <c r="K254" s="44"/>
      <c r="L254" s="44"/>
      <c r="M254" s="44"/>
      <c r="N254" s="44"/>
      <c r="O254" s="44"/>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5"/>
    </row>
    <row r="255" spans="1:82" ht="12.75" customHeight="1" x14ac:dyDescent="0.25">
      <c r="A255" s="34"/>
      <c r="B255" s="43"/>
      <c r="C255" s="43"/>
      <c r="D255" s="44"/>
      <c r="E255" s="44"/>
      <c r="F255" s="44"/>
      <c r="G255" s="44"/>
      <c r="H255" s="44"/>
      <c r="I255" s="44"/>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5"/>
    </row>
    <row r="256" spans="1:82" ht="12.75" customHeight="1" x14ac:dyDescent="0.25">
      <c r="A256" s="34"/>
      <c r="B256" s="43"/>
      <c r="C256" s="43"/>
      <c r="D256" s="44"/>
      <c r="E256" s="44"/>
      <c r="F256" s="44"/>
      <c r="G256" s="44"/>
      <c r="H256" s="44"/>
      <c r="I256" s="44"/>
      <c r="J256" s="44"/>
      <c r="K256" s="44"/>
      <c r="L256" s="44"/>
      <c r="M256" s="44"/>
      <c r="N256" s="44"/>
      <c r="O256" s="44"/>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5"/>
    </row>
    <row r="257" spans="1:82" ht="12.75" customHeight="1" x14ac:dyDescent="0.25">
      <c r="A257" s="34"/>
      <c r="B257" s="43"/>
      <c r="C257" s="43"/>
      <c r="D257" s="44"/>
      <c r="E257" s="44"/>
      <c r="F257" s="44"/>
      <c r="G257" s="44"/>
      <c r="H257" s="44"/>
      <c r="I257" s="44"/>
      <c r="J257" s="44"/>
      <c r="K257" s="44"/>
      <c r="L257" s="44"/>
      <c r="M257" s="44"/>
      <c r="N257" s="44"/>
      <c r="O257" s="44"/>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5"/>
    </row>
    <row r="258" spans="1:82" ht="12.75" customHeight="1" x14ac:dyDescent="0.25">
      <c r="A258" s="34"/>
      <c r="B258" s="43"/>
      <c r="C258" s="43"/>
      <c r="D258" s="44"/>
      <c r="E258" s="44"/>
      <c r="F258" s="44"/>
      <c r="G258" s="44"/>
      <c r="H258" s="44"/>
      <c r="I258" s="44"/>
      <c r="J258" s="44"/>
      <c r="K258" s="44"/>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5"/>
    </row>
    <row r="259" spans="1:82" ht="12.75" customHeight="1" x14ac:dyDescent="0.25">
      <c r="A259" s="34"/>
      <c r="B259" s="43"/>
      <c r="C259" s="43"/>
      <c r="D259" s="44"/>
      <c r="E259" s="44"/>
      <c r="F259" s="44"/>
      <c r="G259" s="44"/>
      <c r="H259" s="44"/>
      <c r="I259" s="44"/>
      <c r="J259" s="44"/>
      <c r="K259" s="44"/>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5"/>
    </row>
    <row r="260" spans="1:82" ht="12.75" customHeight="1" x14ac:dyDescent="0.25">
      <c r="A260" s="34"/>
      <c r="B260" s="43"/>
      <c r="C260" s="43"/>
      <c r="D260" s="44"/>
      <c r="E260" s="44"/>
      <c r="F260" s="44"/>
      <c r="G260" s="44"/>
      <c r="H260" s="44"/>
      <c r="I260" s="44"/>
      <c r="J260" s="44"/>
      <c r="K260" s="44"/>
      <c r="L260" s="44"/>
      <c r="M260" s="44"/>
      <c r="N260" s="44"/>
      <c r="O260" s="44"/>
      <c r="P260" s="44"/>
      <c r="Q260" s="44"/>
      <c r="R260" s="44"/>
      <c r="S260" s="44"/>
      <c r="T260" s="44"/>
      <c r="U260" s="44"/>
      <c r="V260" s="44"/>
      <c r="W260" s="44"/>
      <c r="X260" s="44"/>
      <c r="Y260" s="44"/>
      <c r="Z260" s="44"/>
      <c r="AA260" s="44"/>
      <c r="AB260" s="44"/>
      <c r="AC260" s="44"/>
      <c r="AD260" s="44"/>
      <c r="AE260" s="44"/>
      <c r="AF260" s="44"/>
      <c r="AG260" s="44"/>
      <c r="AH260" s="44"/>
      <c r="AI260" s="44"/>
      <c r="AJ260" s="44"/>
      <c r="AK260" s="44"/>
      <c r="AL260" s="44"/>
      <c r="AM260" s="44"/>
      <c r="AN260" s="44"/>
      <c r="AO260" s="44"/>
      <c r="AP260" s="44"/>
      <c r="AQ260" s="44"/>
      <c r="AR260" s="44"/>
      <c r="AS260" s="44"/>
      <c r="AT260" s="44"/>
      <c r="AU260" s="44"/>
      <c r="AV260" s="44"/>
      <c r="AW260" s="44"/>
      <c r="AX260" s="44"/>
      <c r="AY260" s="44"/>
      <c r="AZ260" s="44"/>
      <c r="BA260" s="44"/>
      <c r="BB260" s="44"/>
      <c r="BC260" s="44"/>
      <c r="BD260" s="44"/>
      <c r="BE260" s="44"/>
      <c r="BF260" s="44"/>
      <c r="BG260" s="44"/>
      <c r="BH260" s="44"/>
      <c r="BI260" s="44"/>
      <c r="BJ260" s="44"/>
      <c r="BK260" s="44"/>
      <c r="BL260" s="44"/>
      <c r="BM260" s="44"/>
      <c r="BN260" s="44"/>
      <c r="BO260" s="44"/>
      <c r="BP260" s="44"/>
      <c r="BQ260" s="44"/>
      <c r="BR260" s="44"/>
      <c r="BS260" s="44"/>
      <c r="BT260" s="44"/>
      <c r="BU260" s="44"/>
      <c r="BV260" s="44"/>
      <c r="BW260" s="44"/>
      <c r="BX260" s="44"/>
      <c r="BY260" s="44"/>
      <c r="BZ260" s="44"/>
      <c r="CA260" s="44"/>
      <c r="CB260" s="44"/>
      <c r="CC260" s="44"/>
      <c r="CD260" s="45"/>
    </row>
    <row r="261" spans="1:82" ht="12.75" customHeight="1" x14ac:dyDescent="0.25">
      <c r="A261" s="34"/>
      <c r="B261" s="43"/>
      <c r="C261" s="43"/>
      <c r="D261" s="44"/>
      <c r="E261" s="44"/>
      <c r="F261" s="44"/>
      <c r="G261" s="44"/>
      <c r="H261" s="44"/>
      <c r="I261" s="44"/>
      <c r="J261" s="44"/>
      <c r="K261" s="44"/>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5"/>
    </row>
    <row r="262" spans="1:82" ht="12.75" customHeight="1" x14ac:dyDescent="0.25">
      <c r="A262" s="34"/>
      <c r="B262" s="43"/>
      <c r="C262" s="43"/>
      <c r="D262" s="44"/>
      <c r="E262" s="44"/>
      <c r="F262" s="44"/>
      <c r="G262" s="44"/>
      <c r="H262" s="44"/>
      <c r="I262" s="44"/>
      <c r="J262" s="44"/>
      <c r="K262" s="44"/>
      <c r="L262" s="44"/>
      <c r="M262" s="44"/>
      <c r="N262" s="44"/>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5"/>
    </row>
    <row r="263" spans="1:82" ht="12.75" customHeight="1" x14ac:dyDescent="0.25">
      <c r="A263" s="34"/>
      <c r="B263" s="43"/>
      <c r="C263" s="43"/>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c r="CC263" s="44"/>
      <c r="CD263" s="45"/>
    </row>
    <row r="264" spans="1:82" ht="12.75" customHeight="1" x14ac:dyDescent="0.25">
      <c r="A264" s="34"/>
      <c r="B264" s="43"/>
      <c r="C264" s="43"/>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c r="CC264" s="44"/>
      <c r="CD264" s="45"/>
    </row>
    <row r="265" spans="1:82" ht="12.75" customHeight="1" x14ac:dyDescent="0.25">
      <c r="A265" s="34"/>
      <c r="B265" s="43"/>
      <c r="C265" s="43"/>
      <c r="D265" s="44"/>
      <c r="E265" s="44"/>
      <c r="F265" s="44"/>
      <c r="G265" s="44"/>
      <c r="H265" s="44"/>
      <c r="I265" s="44"/>
      <c r="J265" s="44"/>
      <c r="K265" s="44"/>
      <c r="L265" s="44"/>
      <c r="M265" s="44"/>
      <c r="N265" s="44"/>
      <c r="O265" s="44"/>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5"/>
    </row>
    <row r="266" spans="1:82" ht="12.75" customHeight="1" x14ac:dyDescent="0.25">
      <c r="A266" s="34"/>
      <c r="B266" s="43"/>
      <c r="C266" s="43"/>
      <c r="D266" s="44"/>
      <c r="E266" s="44"/>
      <c r="F266" s="44"/>
      <c r="G266" s="44"/>
      <c r="H266" s="44"/>
      <c r="I266" s="44"/>
      <c r="J266" s="44"/>
      <c r="K266" s="44"/>
      <c r="L266" s="44"/>
      <c r="M266" s="44"/>
      <c r="N266" s="44"/>
      <c r="O266" s="44"/>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5"/>
    </row>
    <row r="267" spans="1:82" ht="12.75" customHeight="1" x14ac:dyDescent="0.25">
      <c r="A267" s="34"/>
      <c r="B267" s="43"/>
      <c r="C267" s="43"/>
      <c r="D267" s="44"/>
      <c r="E267" s="44"/>
      <c r="F267" s="44"/>
      <c r="G267" s="44"/>
      <c r="H267" s="44"/>
      <c r="I267" s="44"/>
      <c r="J267" s="44"/>
      <c r="K267" s="44"/>
      <c r="L267" s="44"/>
      <c r="M267" s="44"/>
      <c r="N267" s="44"/>
      <c r="O267" s="44"/>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5"/>
    </row>
    <row r="268" spans="1:82" ht="12.75" customHeight="1" x14ac:dyDescent="0.25">
      <c r="A268" s="34"/>
      <c r="B268" s="43"/>
      <c r="C268" s="43"/>
      <c r="D268" s="44"/>
      <c r="E268" s="44"/>
      <c r="F268" s="44"/>
      <c r="G268" s="44"/>
      <c r="H268" s="44"/>
      <c r="I268" s="44"/>
      <c r="J268" s="44"/>
      <c r="K268" s="44"/>
      <c r="L268" s="44"/>
      <c r="M268" s="4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5"/>
    </row>
    <row r="269" spans="1:82" ht="12.75" customHeight="1" x14ac:dyDescent="0.25">
      <c r="A269" s="34"/>
      <c r="B269" s="43"/>
      <c r="C269" s="43"/>
      <c r="D269" s="44"/>
      <c r="E269" s="44"/>
      <c r="F269" s="44"/>
      <c r="G269" s="44"/>
      <c r="H269" s="44"/>
      <c r="I269" s="44"/>
      <c r="J269" s="44"/>
      <c r="K269" s="44"/>
      <c r="L269" s="44"/>
      <c r="M269" s="44"/>
      <c r="N269" s="44"/>
      <c r="O269" s="44"/>
      <c r="P269" s="44"/>
      <c r="Q269" s="44"/>
      <c r="R269" s="44"/>
      <c r="S269" s="44"/>
      <c r="T269" s="44"/>
      <c r="U269" s="44"/>
      <c r="V269" s="44"/>
      <c r="W269" s="44"/>
      <c r="X269" s="44"/>
      <c r="Y269" s="44"/>
      <c r="Z269" s="44"/>
      <c r="AA269" s="44"/>
      <c r="AB269" s="44"/>
      <c r="AC269" s="44"/>
      <c r="AD269" s="44"/>
      <c r="AE269" s="44"/>
      <c r="AF269" s="44"/>
      <c r="AG269" s="44"/>
      <c r="AH269" s="44"/>
      <c r="AI269" s="44"/>
      <c r="AJ269" s="44"/>
      <c r="AK269" s="44"/>
      <c r="AL269" s="44"/>
      <c r="AM269" s="44"/>
      <c r="AN269" s="44"/>
      <c r="AO269" s="44"/>
      <c r="AP269" s="44"/>
      <c r="AQ269" s="44"/>
      <c r="AR269" s="44"/>
      <c r="AS269" s="44"/>
      <c r="AT269" s="44"/>
      <c r="AU269" s="44"/>
      <c r="AV269" s="44"/>
      <c r="AW269" s="44"/>
      <c r="AX269" s="44"/>
      <c r="AY269" s="44"/>
      <c r="AZ269" s="44"/>
      <c r="BA269" s="44"/>
      <c r="BB269" s="44"/>
      <c r="BC269" s="44"/>
      <c r="BD269" s="44"/>
      <c r="BE269" s="44"/>
      <c r="BF269" s="44"/>
      <c r="BG269" s="44"/>
      <c r="BH269" s="44"/>
      <c r="BI269" s="44"/>
      <c r="BJ269" s="44"/>
      <c r="BK269" s="44"/>
      <c r="BL269" s="44"/>
      <c r="BM269" s="44"/>
      <c r="BN269" s="44"/>
      <c r="BO269" s="44"/>
      <c r="BP269" s="44"/>
      <c r="BQ269" s="44"/>
      <c r="BR269" s="44"/>
      <c r="BS269" s="44"/>
      <c r="BT269" s="44"/>
      <c r="BU269" s="44"/>
      <c r="BV269" s="44"/>
      <c r="BW269" s="44"/>
      <c r="BX269" s="44"/>
      <c r="BY269" s="44"/>
      <c r="BZ269" s="44"/>
      <c r="CA269" s="44"/>
      <c r="CB269" s="44"/>
      <c r="CC269" s="44"/>
      <c r="CD269" s="45"/>
    </row>
    <row r="270" spans="1:82" ht="12.75" customHeight="1" x14ac:dyDescent="0.25">
      <c r="A270" s="34"/>
      <c r="B270" s="43"/>
      <c r="C270" s="43"/>
      <c r="D270" s="44"/>
      <c r="E270" s="44"/>
      <c r="F270" s="44"/>
      <c r="G270" s="44"/>
      <c r="H270" s="44"/>
      <c r="I270" s="44"/>
      <c r="J270" s="44"/>
      <c r="K270" s="44"/>
      <c r="L270" s="44"/>
      <c r="M270" s="44"/>
      <c r="N270" s="44"/>
      <c r="O270" s="44"/>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c r="CC270" s="44"/>
      <c r="CD270" s="45"/>
    </row>
    <row r="271" spans="1:82" ht="12.75" customHeight="1" x14ac:dyDescent="0.25">
      <c r="A271" s="34"/>
      <c r="B271" s="43"/>
      <c r="C271" s="43"/>
      <c r="D271" s="44"/>
      <c r="E271" s="44"/>
      <c r="F271" s="44"/>
      <c r="G271" s="44"/>
      <c r="H271" s="44"/>
      <c r="I271" s="44"/>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5"/>
    </row>
    <row r="272" spans="1:82" ht="12.75" customHeight="1" x14ac:dyDescent="0.25">
      <c r="A272" s="34"/>
      <c r="B272" s="43"/>
      <c r="C272" s="43"/>
      <c r="D272" s="44"/>
      <c r="E272" s="44"/>
      <c r="F272" s="44"/>
      <c r="G272" s="44"/>
      <c r="H272" s="44"/>
      <c r="I272" s="44"/>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c r="CC272" s="44"/>
      <c r="CD272" s="45"/>
    </row>
    <row r="273" spans="1:82" ht="12.75" customHeight="1" x14ac:dyDescent="0.25">
      <c r="A273" s="34"/>
      <c r="B273" s="43"/>
      <c r="C273" s="43"/>
      <c r="D273" s="44"/>
      <c r="E273" s="44"/>
      <c r="F273" s="44"/>
      <c r="G273" s="44"/>
      <c r="H273" s="44"/>
      <c r="I273" s="44"/>
      <c r="J273" s="44"/>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5"/>
    </row>
    <row r="274" spans="1:82" ht="12.75" customHeight="1" x14ac:dyDescent="0.25">
      <c r="A274" s="34"/>
      <c r="B274" s="43"/>
      <c r="C274" s="43"/>
      <c r="D274" s="44"/>
      <c r="E274" s="44"/>
      <c r="F274" s="44"/>
      <c r="G274" s="44"/>
      <c r="H274" s="44"/>
      <c r="I274" s="44"/>
      <c r="J274" s="44"/>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5"/>
    </row>
    <row r="275" spans="1:82" ht="12.75" customHeight="1" x14ac:dyDescent="0.25">
      <c r="A275" s="34"/>
      <c r="B275" s="43"/>
      <c r="C275" s="43"/>
      <c r="D275" s="44"/>
      <c r="E275" s="44"/>
      <c r="F275" s="44"/>
      <c r="G275" s="44"/>
      <c r="H275" s="44"/>
      <c r="I275" s="44"/>
      <c r="J275" s="44"/>
      <c r="K275" s="44"/>
      <c r="L275" s="44"/>
      <c r="M275" s="44"/>
      <c r="N275" s="44"/>
      <c r="O275" s="44"/>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5"/>
    </row>
    <row r="276" spans="1:82" ht="12.75" customHeight="1" x14ac:dyDescent="0.25">
      <c r="A276" s="34"/>
      <c r="B276" s="43"/>
      <c r="C276" s="43"/>
      <c r="D276" s="44"/>
      <c r="E276" s="44"/>
      <c r="F276" s="44"/>
      <c r="G276" s="44"/>
      <c r="H276" s="44"/>
      <c r="I276" s="44"/>
      <c r="J276" s="44"/>
      <c r="K276" s="44"/>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5"/>
    </row>
    <row r="277" spans="1:82" ht="12.75" customHeight="1" x14ac:dyDescent="0.25">
      <c r="A277" s="34"/>
      <c r="B277" s="43"/>
      <c r="C277" s="43"/>
      <c r="D277" s="44"/>
      <c r="E277" s="44"/>
      <c r="F277" s="44"/>
      <c r="G277" s="44"/>
      <c r="H277" s="44"/>
      <c r="I277" s="44"/>
      <c r="J277" s="44"/>
      <c r="K277" s="44"/>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5"/>
    </row>
    <row r="278" spans="1:82" ht="12.75" customHeight="1" x14ac:dyDescent="0.25">
      <c r="A278" s="34"/>
      <c r="B278" s="43"/>
      <c r="C278" s="43"/>
      <c r="D278" s="44"/>
      <c r="E278" s="44"/>
      <c r="F278" s="44"/>
      <c r="G278" s="44"/>
      <c r="H278" s="44"/>
      <c r="I278" s="44"/>
      <c r="J278" s="44"/>
      <c r="K278" s="44"/>
      <c r="L278" s="44"/>
      <c r="M278" s="44"/>
      <c r="N278" s="44"/>
      <c r="O278" s="44"/>
      <c r="P278" s="44"/>
      <c r="Q278" s="44"/>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4"/>
      <c r="BJ278" s="44"/>
      <c r="BK278" s="44"/>
      <c r="BL278" s="44"/>
      <c r="BM278" s="44"/>
      <c r="BN278" s="44"/>
      <c r="BO278" s="44"/>
      <c r="BP278" s="44"/>
      <c r="BQ278" s="44"/>
      <c r="BR278" s="44"/>
      <c r="BS278" s="44"/>
      <c r="BT278" s="44"/>
      <c r="BU278" s="44"/>
      <c r="BV278" s="44"/>
      <c r="BW278" s="44"/>
      <c r="BX278" s="44"/>
      <c r="BY278" s="44"/>
      <c r="BZ278" s="44"/>
      <c r="CA278" s="44"/>
      <c r="CB278" s="44"/>
      <c r="CC278" s="44"/>
      <c r="CD278" s="45"/>
    </row>
    <row r="279" spans="1:82" ht="12.75" customHeight="1" x14ac:dyDescent="0.25">
      <c r="A279" s="34"/>
      <c r="B279" s="43"/>
      <c r="C279" s="43"/>
      <c r="D279" s="44"/>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5"/>
    </row>
    <row r="280" spans="1:82" ht="12.75" customHeight="1" x14ac:dyDescent="0.25">
      <c r="A280" s="34"/>
      <c r="B280" s="134"/>
      <c r="C280" s="135"/>
      <c r="D280" s="136"/>
      <c r="E280" s="136"/>
      <c r="F280" s="136"/>
      <c r="G280" s="136"/>
      <c r="H280" s="136"/>
      <c r="I280" s="136"/>
      <c r="J280" s="136"/>
      <c r="K280" s="136"/>
      <c r="L280" s="136"/>
      <c r="M280" s="136"/>
      <c r="N280" s="137"/>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5"/>
    </row>
    <row r="281" spans="1:82" ht="12.75" customHeight="1" x14ac:dyDescent="0.25">
      <c r="A281" s="34"/>
      <c r="B281" s="43"/>
      <c r="C281" s="43"/>
      <c r="D281" s="44"/>
      <c r="E281" s="44"/>
      <c r="F281" s="44"/>
      <c r="G281" s="44"/>
      <c r="H281" s="44"/>
      <c r="I281" s="44"/>
      <c r="J281" s="44"/>
      <c r="K281" s="44"/>
      <c r="L281" s="44"/>
      <c r="M281" s="44"/>
      <c r="N281" s="44"/>
      <c r="O281" s="44"/>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5"/>
    </row>
    <row r="282" spans="1:82" ht="12.75" customHeight="1" x14ac:dyDescent="0.25">
      <c r="A282" s="34"/>
      <c r="B282" s="43"/>
      <c r="C282" s="43"/>
      <c r="D282" s="44"/>
      <c r="E282" s="44"/>
      <c r="F282" s="44"/>
      <c r="G282" s="44"/>
      <c r="H282" s="44"/>
      <c r="I282" s="44"/>
      <c r="J282" s="44"/>
      <c r="K282" s="44"/>
      <c r="L282" s="44"/>
      <c r="M282" s="44"/>
      <c r="N282" s="44"/>
      <c r="O282" s="44"/>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5"/>
    </row>
    <row r="283" spans="1:82" ht="12.75" customHeight="1" x14ac:dyDescent="0.25">
      <c r="A283" s="34"/>
      <c r="B283" s="43"/>
      <c r="C283" s="43"/>
      <c r="D283" s="44"/>
      <c r="E283" s="44"/>
      <c r="F283" s="44"/>
      <c r="G283" s="44"/>
      <c r="H283" s="44"/>
      <c r="I283" s="44"/>
      <c r="J283" s="44"/>
      <c r="K283" s="44"/>
      <c r="L283" s="44"/>
      <c r="M283" s="44"/>
      <c r="N283" s="44"/>
      <c r="O283" s="44"/>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5"/>
    </row>
    <row r="284" spans="1:82" ht="12.75" customHeight="1" x14ac:dyDescent="0.25">
      <c r="A284" s="34"/>
      <c r="B284" s="43"/>
      <c r="C284" s="43"/>
      <c r="D284" s="44"/>
      <c r="E284" s="44"/>
      <c r="F284" s="44"/>
      <c r="G284" s="44"/>
      <c r="H284" s="44"/>
      <c r="I284" s="44"/>
      <c r="J284" s="44"/>
      <c r="K284" s="44"/>
      <c r="L284" s="44"/>
      <c r="M284" s="44"/>
      <c r="N284" s="44"/>
      <c r="O284" s="44"/>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5"/>
    </row>
    <row r="285" spans="1:82" ht="12.75" customHeight="1" x14ac:dyDescent="0.25">
      <c r="A285" s="34"/>
      <c r="B285" s="43"/>
      <c r="C285" s="43"/>
      <c r="D285" s="44"/>
      <c r="E285" s="44"/>
      <c r="F285" s="44"/>
      <c r="G285" s="44"/>
      <c r="H285" s="44"/>
      <c r="I285" s="44"/>
      <c r="J285" s="44"/>
      <c r="K285" s="44"/>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5"/>
    </row>
    <row r="286" spans="1:82" ht="12.75" customHeight="1" x14ac:dyDescent="0.25">
      <c r="A286" s="34"/>
      <c r="B286" s="43"/>
      <c r="C286" s="43"/>
      <c r="D286" s="44"/>
      <c r="E286" s="44"/>
      <c r="F286" s="44"/>
      <c r="G286" s="44"/>
      <c r="H286" s="44"/>
      <c r="I286" s="44"/>
      <c r="J286" s="44"/>
      <c r="K286" s="44"/>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5"/>
    </row>
    <row r="287" spans="1:82" ht="12.75" customHeight="1" x14ac:dyDescent="0.25">
      <c r="A287" s="34"/>
      <c r="B287" s="43"/>
      <c r="C287" s="43"/>
      <c r="D287" s="44"/>
      <c r="E287" s="44"/>
      <c r="F287" s="44"/>
      <c r="G287" s="44"/>
      <c r="H287" s="44"/>
      <c r="I287" s="44"/>
      <c r="J287" s="44"/>
      <c r="K287" s="44"/>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c r="AN287" s="44"/>
      <c r="AO287" s="44"/>
      <c r="AP287" s="44"/>
      <c r="AQ287" s="44"/>
      <c r="AR287" s="44"/>
      <c r="AS287" s="44"/>
      <c r="AT287" s="44"/>
      <c r="AU287" s="44"/>
      <c r="AV287" s="44"/>
      <c r="AW287" s="44"/>
      <c r="AX287" s="44"/>
      <c r="AY287" s="44"/>
      <c r="AZ287" s="44"/>
      <c r="BA287" s="44"/>
      <c r="BB287" s="44"/>
      <c r="BC287" s="44"/>
      <c r="BD287" s="44"/>
      <c r="BE287" s="44"/>
      <c r="BF287" s="44"/>
      <c r="BG287" s="44"/>
      <c r="BH287" s="44"/>
      <c r="BI287" s="44"/>
      <c r="BJ287" s="44"/>
      <c r="BK287" s="44"/>
      <c r="BL287" s="44"/>
      <c r="BM287" s="44"/>
      <c r="BN287" s="44"/>
      <c r="BO287" s="44"/>
      <c r="BP287" s="44"/>
      <c r="BQ287" s="44"/>
      <c r="BR287" s="44"/>
      <c r="BS287" s="44"/>
      <c r="BT287" s="44"/>
      <c r="BU287" s="44"/>
      <c r="BV287" s="44"/>
      <c r="BW287" s="44"/>
      <c r="BX287" s="44"/>
      <c r="BY287" s="44"/>
      <c r="BZ287" s="44"/>
      <c r="CA287" s="44"/>
      <c r="CB287" s="44"/>
      <c r="CC287" s="44"/>
      <c r="CD287" s="45"/>
    </row>
    <row r="288" spans="1:82" ht="12.75" customHeight="1" x14ac:dyDescent="0.25">
      <c r="A288" s="34"/>
      <c r="B288" s="43"/>
      <c r="C288" s="43"/>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5"/>
    </row>
    <row r="289" spans="1:82" ht="12.75" customHeight="1" x14ac:dyDescent="0.25">
      <c r="A289" s="34"/>
      <c r="B289" s="43"/>
      <c r="C289" s="43"/>
      <c r="D289" s="44"/>
      <c r="E289" s="44"/>
      <c r="F289" s="44"/>
      <c r="G289" s="44"/>
      <c r="H289" s="44"/>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c r="CC289" s="44"/>
      <c r="CD289" s="45"/>
    </row>
    <row r="290" spans="1:82" ht="12.75" customHeight="1" x14ac:dyDescent="0.25">
      <c r="A290" s="34"/>
      <c r="B290" s="43"/>
      <c r="C290" s="43"/>
      <c r="D290" s="44"/>
      <c r="E290" s="44"/>
      <c r="F290" s="44"/>
      <c r="G290" s="44"/>
      <c r="H290" s="44"/>
      <c r="I290" s="44"/>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c r="CC290" s="44"/>
      <c r="CD290" s="45"/>
    </row>
    <row r="291" spans="1:82" ht="12.75" customHeight="1" x14ac:dyDescent="0.25">
      <c r="A291" s="34"/>
      <c r="B291" s="43"/>
      <c r="C291" s="43"/>
      <c r="D291" s="44"/>
      <c r="E291" s="44"/>
      <c r="F291" s="44"/>
      <c r="G291" s="44"/>
      <c r="H291" s="44"/>
      <c r="I291" s="44"/>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5"/>
    </row>
    <row r="292" spans="1:82" ht="12.75" customHeight="1" x14ac:dyDescent="0.25">
      <c r="A292" s="34"/>
      <c r="B292" s="43"/>
      <c r="C292" s="43"/>
      <c r="D292" s="44"/>
      <c r="E292" s="44"/>
      <c r="F292" s="44"/>
      <c r="G292" s="44"/>
      <c r="H292" s="44"/>
      <c r="I292" s="44"/>
      <c r="J292" s="44"/>
      <c r="K292" s="44"/>
      <c r="L292" s="44"/>
      <c r="M292" s="44"/>
      <c r="N292" s="44"/>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5"/>
    </row>
    <row r="293" spans="1:82" ht="12.75" customHeight="1" x14ac:dyDescent="0.25">
      <c r="A293" s="34"/>
      <c r="B293" s="43"/>
      <c r="C293" s="43"/>
      <c r="D293" s="44"/>
      <c r="E293" s="44"/>
      <c r="F293" s="44"/>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5"/>
    </row>
    <row r="294" spans="1:82" ht="12.75" customHeight="1" x14ac:dyDescent="0.25">
      <c r="A294" s="34"/>
      <c r="B294" s="43"/>
      <c r="C294" s="43"/>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5"/>
    </row>
    <row r="295" spans="1:82" ht="12.75" customHeight="1" x14ac:dyDescent="0.25">
      <c r="A295" s="34"/>
      <c r="B295" s="43"/>
      <c r="C295" s="43"/>
      <c r="D295" s="44"/>
      <c r="E295" s="44"/>
      <c r="F295" s="44"/>
      <c r="G295" s="44"/>
      <c r="H295" s="44"/>
      <c r="I295" s="44"/>
      <c r="J295" s="44"/>
      <c r="K295" s="44"/>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5"/>
    </row>
    <row r="296" spans="1:82" ht="12.75" customHeight="1" x14ac:dyDescent="0.25">
      <c r="A296" s="34"/>
      <c r="B296" s="43"/>
      <c r="C296" s="43"/>
      <c r="D296" s="44"/>
      <c r="E296" s="44"/>
      <c r="F296" s="44"/>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5"/>
    </row>
    <row r="297" spans="1:82" ht="12.75" customHeight="1" x14ac:dyDescent="0.25">
      <c r="A297" s="34"/>
      <c r="B297" s="43"/>
      <c r="C297" s="43"/>
      <c r="D297" s="44"/>
      <c r="E297" s="44"/>
      <c r="F297" s="44"/>
      <c r="G297" s="44"/>
      <c r="H297" s="44"/>
      <c r="I297" s="44"/>
      <c r="J297" s="44"/>
      <c r="K297" s="44"/>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5"/>
    </row>
    <row r="298" spans="1:82" ht="12.75" customHeight="1" x14ac:dyDescent="0.25">
      <c r="A298" s="34"/>
      <c r="B298" s="43"/>
      <c r="C298" s="43"/>
      <c r="D298" s="44"/>
      <c r="E298" s="44"/>
      <c r="F298" s="44"/>
      <c r="G298" s="44"/>
      <c r="H298" s="44"/>
      <c r="I298" s="44"/>
      <c r="J298" s="44"/>
      <c r="K298" s="44"/>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5"/>
    </row>
    <row r="299" spans="1:82" ht="12.75" customHeight="1" x14ac:dyDescent="0.25">
      <c r="A299" s="34"/>
      <c r="B299" s="43"/>
      <c r="C299" s="43"/>
      <c r="D299" s="44"/>
      <c r="E299" s="44"/>
      <c r="F299" s="44"/>
      <c r="G299" s="44"/>
      <c r="H299" s="44"/>
      <c r="I299" s="44"/>
      <c r="J299" s="44"/>
      <c r="K299" s="44"/>
      <c r="L299" s="44"/>
      <c r="M299" s="44"/>
      <c r="N299" s="44"/>
      <c r="O299" s="44"/>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c r="CC299" s="44"/>
      <c r="CD299" s="45"/>
    </row>
    <row r="300" spans="1:82" ht="12.75" customHeight="1" x14ac:dyDescent="0.25">
      <c r="A300" s="34"/>
      <c r="B300" s="43"/>
      <c r="C300" s="43"/>
      <c r="D300" s="44"/>
      <c r="E300" s="44"/>
      <c r="F300" s="44"/>
      <c r="G300" s="44"/>
      <c r="H300" s="44"/>
      <c r="I300" s="44"/>
      <c r="J300" s="44"/>
      <c r="K300" s="44"/>
      <c r="L300" s="44"/>
      <c r="M300" s="44"/>
      <c r="N300" s="44"/>
      <c r="O300" s="44"/>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c r="CC300" s="44"/>
      <c r="CD300" s="45"/>
    </row>
    <row r="301" spans="1:82" ht="12.75" customHeight="1" x14ac:dyDescent="0.25">
      <c r="A301" s="34"/>
      <c r="B301" s="43"/>
      <c r="C301" s="43"/>
      <c r="D301" s="44"/>
      <c r="E301" s="44"/>
      <c r="F301" s="44"/>
      <c r="G301" s="44"/>
      <c r="H301" s="44"/>
      <c r="I301" s="44"/>
      <c r="J301" s="44"/>
      <c r="K301" s="44"/>
      <c r="L301" s="44"/>
      <c r="M301" s="44"/>
      <c r="N301" s="44"/>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c r="CC301" s="44"/>
      <c r="CD301" s="45"/>
    </row>
    <row r="302" spans="1:82" ht="12.75" customHeight="1" x14ac:dyDescent="0.25">
      <c r="A302" s="34"/>
      <c r="B302" s="43"/>
      <c r="C302" s="43"/>
      <c r="D302" s="44"/>
      <c r="E302" s="44"/>
      <c r="F302" s="44"/>
      <c r="G302" s="44"/>
      <c r="H302" s="44"/>
      <c r="I302" s="44"/>
      <c r="J302" s="44"/>
      <c r="K302" s="44"/>
      <c r="L302" s="44"/>
      <c r="M302" s="44"/>
      <c r="N302" s="44"/>
      <c r="O302" s="44"/>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c r="CC302" s="44"/>
      <c r="CD302" s="45"/>
    </row>
    <row r="303" spans="1:82" ht="12.75" customHeight="1" x14ac:dyDescent="0.25">
      <c r="A303" s="34"/>
      <c r="B303" s="43"/>
      <c r="C303" s="43"/>
      <c r="D303" s="44"/>
      <c r="E303" s="44"/>
      <c r="F303" s="44"/>
      <c r="G303" s="44"/>
      <c r="H303" s="44"/>
      <c r="I303" s="44"/>
      <c r="J303" s="44"/>
      <c r="K303" s="44"/>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c r="CC303" s="44"/>
      <c r="CD303" s="45"/>
    </row>
    <row r="304" spans="1:82" ht="12.75" customHeight="1" x14ac:dyDescent="0.25">
      <c r="A304" s="34"/>
      <c r="B304" s="43"/>
      <c r="C304" s="43"/>
      <c r="D304" s="44"/>
      <c r="E304" s="44"/>
      <c r="F304" s="44"/>
      <c r="G304" s="44"/>
      <c r="H304" s="44"/>
      <c r="I304" s="44"/>
      <c r="J304" s="44"/>
      <c r="K304" s="44"/>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c r="CC304" s="44"/>
      <c r="CD304" s="45"/>
    </row>
    <row r="305" spans="1:82" ht="12.75" customHeight="1" x14ac:dyDescent="0.25">
      <c r="A305" s="34"/>
      <c r="B305" s="43"/>
      <c r="C305" s="43"/>
      <c r="D305" s="44"/>
      <c r="E305" s="44"/>
      <c r="F305" s="44"/>
      <c r="G305" s="44"/>
      <c r="H305" s="44"/>
      <c r="I305" s="44"/>
      <c r="J305" s="44"/>
      <c r="K305" s="44"/>
      <c r="L305" s="44"/>
      <c r="M305" s="44"/>
      <c r="N305" s="44"/>
      <c r="O305" s="44"/>
      <c r="P305" s="44"/>
      <c r="Q305" s="44"/>
      <c r="R305" s="44"/>
      <c r="S305" s="44"/>
      <c r="T305" s="44"/>
      <c r="U305" s="44"/>
      <c r="V305" s="44"/>
      <c r="W305" s="44"/>
      <c r="X305" s="44"/>
      <c r="Y305" s="44"/>
      <c r="Z305" s="44"/>
      <c r="AA305" s="44"/>
      <c r="AB305" s="44"/>
      <c r="AC305" s="44"/>
      <c r="AD305" s="44"/>
      <c r="AE305" s="44"/>
      <c r="AF305" s="44"/>
      <c r="AG305" s="44"/>
      <c r="AH305" s="44"/>
      <c r="AI305" s="44"/>
      <c r="AJ305" s="44"/>
      <c r="AK305" s="44"/>
      <c r="AL305" s="44"/>
      <c r="AM305" s="44"/>
      <c r="AN305" s="44"/>
      <c r="AO305" s="44"/>
      <c r="AP305" s="44"/>
      <c r="AQ305" s="44"/>
      <c r="AR305" s="44"/>
      <c r="AS305" s="44"/>
      <c r="AT305" s="44"/>
      <c r="AU305" s="44"/>
      <c r="AV305" s="44"/>
      <c r="AW305" s="44"/>
      <c r="AX305" s="44"/>
      <c r="AY305" s="44"/>
      <c r="AZ305" s="44"/>
      <c r="BA305" s="44"/>
      <c r="BB305" s="44"/>
      <c r="BC305" s="44"/>
      <c r="BD305" s="44"/>
      <c r="BE305" s="44"/>
      <c r="BF305" s="44"/>
      <c r="BG305" s="44"/>
      <c r="BH305" s="44"/>
      <c r="BI305" s="44"/>
      <c r="BJ305" s="44"/>
      <c r="BK305" s="44"/>
      <c r="BL305" s="44"/>
      <c r="BM305" s="44"/>
      <c r="BN305" s="44"/>
      <c r="BO305" s="44"/>
      <c r="BP305" s="44"/>
      <c r="BQ305" s="44"/>
      <c r="BR305" s="44"/>
      <c r="BS305" s="44"/>
      <c r="BT305" s="44"/>
      <c r="BU305" s="44"/>
      <c r="BV305" s="44"/>
      <c r="BW305" s="44"/>
      <c r="BX305" s="44"/>
      <c r="BY305" s="44"/>
      <c r="BZ305" s="44"/>
      <c r="CA305" s="44"/>
      <c r="CB305" s="44"/>
      <c r="CC305" s="44"/>
      <c r="CD305" s="45"/>
    </row>
    <row r="306" spans="1:82" ht="12.75" customHeight="1" x14ac:dyDescent="0.25">
      <c r="A306" s="34"/>
      <c r="B306" s="43"/>
      <c r="C306" s="43"/>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5"/>
    </row>
    <row r="307" spans="1:82" ht="12.75" customHeight="1" x14ac:dyDescent="0.25">
      <c r="A307" s="34"/>
      <c r="B307" s="43"/>
      <c r="C307" s="43"/>
      <c r="D307" s="44"/>
      <c r="E307" s="44"/>
      <c r="F307" s="44"/>
      <c r="G307" s="44"/>
      <c r="H307" s="44"/>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5"/>
    </row>
    <row r="308" spans="1:82" ht="12.75" customHeight="1" x14ac:dyDescent="0.25">
      <c r="A308" s="34"/>
      <c r="B308" s="43"/>
      <c r="C308" s="43"/>
      <c r="D308" s="44"/>
      <c r="E308" s="44"/>
      <c r="F308" s="44"/>
      <c r="G308" s="44"/>
      <c r="H308" s="44"/>
      <c r="I308" s="44"/>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5"/>
    </row>
    <row r="309" spans="1:82" ht="12.75" customHeight="1" x14ac:dyDescent="0.25">
      <c r="A309" s="34"/>
      <c r="B309" s="43"/>
      <c r="C309" s="43"/>
      <c r="D309" s="44"/>
      <c r="E309" s="44"/>
      <c r="F309" s="44"/>
      <c r="G309" s="44"/>
      <c r="H309" s="44"/>
      <c r="I309" s="44"/>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5"/>
    </row>
    <row r="310" spans="1:82" ht="12.75" customHeight="1" x14ac:dyDescent="0.25">
      <c r="A310" s="34"/>
      <c r="B310" s="43"/>
      <c r="C310" s="43"/>
      <c r="D310" s="44"/>
      <c r="E310" s="44"/>
      <c r="F310" s="44"/>
      <c r="G310" s="44"/>
      <c r="H310" s="44"/>
      <c r="I310" s="44"/>
      <c r="J310" s="44"/>
      <c r="K310" s="44"/>
      <c r="L310" s="44"/>
      <c r="M310" s="44"/>
      <c r="N310" s="44"/>
      <c r="O310" s="44"/>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c r="CC310" s="44"/>
      <c r="CD310" s="45"/>
    </row>
    <row r="311" spans="1:82" ht="12.75" customHeight="1" x14ac:dyDescent="0.25">
      <c r="A311" s="34"/>
      <c r="B311" s="43"/>
      <c r="C311" s="43"/>
      <c r="D311" s="44"/>
      <c r="E311" s="44"/>
      <c r="F311" s="44"/>
      <c r="G311" s="44"/>
      <c r="H311" s="44"/>
      <c r="I311" s="44"/>
      <c r="J311" s="44"/>
      <c r="K311" s="44"/>
      <c r="L311" s="44"/>
      <c r="M311" s="44"/>
      <c r="N311" s="44"/>
      <c r="O311" s="44"/>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c r="CC311" s="44"/>
      <c r="CD311" s="45"/>
    </row>
    <row r="312" spans="1:82" ht="12.75" customHeight="1" x14ac:dyDescent="0.25">
      <c r="A312" s="34"/>
      <c r="B312" s="43"/>
      <c r="C312" s="43"/>
      <c r="D312" s="44"/>
      <c r="E312" s="44"/>
      <c r="F312" s="44"/>
      <c r="G312" s="44"/>
      <c r="H312" s="44"/>
      <c r="I312" s="44"/>
      <c r="J312" s="44"/>
      <c r="K312" s="44"/>
      <c r="L312" s="44"/>
      <c r="M312" s="44"/>
      <c r="N312" s="44"/>
      <c r="O312" s="44"/>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c r="CC312" s="44"/>
      <c r="CD312" s="45"/>
    </row>
    <row r="313" spans="1:82" ht="12.75" customHeight="1" x14ac:dyDescent="0.25">
      <c r="A313" s="34"/>
      <c r="B313" s="43"/>
      <c r="C313" s="43"/>
      <c r="D313" s="44"/>
      <c r="E313" s="44"/>
      <c r="F313" s="44"/>
      <c r="G313" s="44"/>
      <c r="H313" s="44"/>
      <c r="I313" s="44"/>
      <c r="J313" s="44"/>
      <c r="K313" s="44"/>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c r="CC313" s="44"/>
      <c r="CD313" s="45"/>
    </row>
    <row r="314" spans="1:82" ht="12.75" customHeight="1" x14ac:dyDescent="0.25">
      <c r="A314" s="34"/>
      <c r="B314" s="43"/>
      <c r="C314" s="43"/>
      <c r="D314" s="44"/>
      <c r="E314" s="44"/>
      <c r="F314" s="44"/>
      <c r="G314" s="44"/>
      <c r="H314" s="44"/>
      <c r="I314" s="44"/>
      <c r="J314" s="44"/>
      <c r="K314" s="44"/>
      <c r="L314" s="44"/>
      <c r="M314" s="44"/>
      <c r="N314" s="44"/>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5"/>
    </row>
    <row r="315" spans="1:82" ht="12.75" customHeight="1" x14ac:dyDescent="0.25">
      <c r="A315" s="34"/>
      <c r="B315" s="43"/>
      <c r="C315" s="43"/>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44"/>
      <c r="BO315" s="44"/>
      <c r="BP315" s="44"/>
      <c r="BQ315" s="44"/>
      <c r="BR315" s="44"/>
      <c r="BS315" s="44"/>
      <c r="BT315" s="44"/>
      <c r="BU315" s="44"/>
      <c r="BV315" s="44"/>
      <c r="BW315" s="44"/>
      <c r="BX315" s="44"/>
      <c r="BY315" s="44"/>
      <c r="BZ315" s="44"/>
      <c r="CA315" s="44"/>
      <c r="CB315" s="44"/>
      <c r="CC315" s="44"/>
      <c r="CD315" s="45"/>
    </row>
    <row r="316" spans="1:82" ht="12.75" customHeight="1" x14ac:dyDescent="0.25">
      <c r="A316" s="34"/>
      <c r="B316" s="43"/>
      <c r="C316" s="43"/>
      <c r="D316" s="44"/>
      <c r="E316" s="44"/>
      <c r="F316" s="44"/>
      <c r="G316" s="44"/>
      <c r="H316" s="44"/>
      <c r="I316" s="44"/>
      <c r="J316" s="44"/>
      <c r="K316" s="44"/>
      <c r="L316" s="44"/>
      <c r="M316" s="44"/>
      <c r="N316" s="44"/>
      <c r="O316" s="44"/>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5"/>
    </row>
    <row r="317" spans="1:82" ht="12.75" customHeight="1" x14ac:dyDescent="0.25">
      <c r="A317" s="34"/>
      <c r="B317" s="43"/>
      <c r="C317" s="43"/>
      <c r="D317" s="44"/>
      <c r="E317" s="44"/>
      <c r="F317" s="44"/>
      <c r="G317" s="44"/>
      <c r="H317" s="44"/>
      <c r="I317" s="44"/>
      <c r="J317" s="44"/>
      <c r="K317" s="44"/>
      <c r="L317" s="44"/>
      <c r="M317" s="44"/>
      <c r="N317" s="44"/>
      <c r="O317" s="44"/>
      <c r="P317" s="44"/>
      <c r="Q317" s="44"/>
      <c r="R317" s="44"/>
      <c r="S317" s="44"/>
      <c r="T317" s="44"/>
      <c r="U317" s="44"/>
      <c r="V317" s="44"/>
      <c r="W317" s="44"/>
      <c r="X317" s="44"/>
      <c r="Y317" s="44"/>
      <c r="Z317" s="44"/>
      <c r="AA317" s="44"/>
      <c r="AB317" s="44"/>
      <c r="AC317" s="44"/>
      <c r="AD317" s="44"/>
      <c r="AE317" s="44"/>
      <c r="AF317" s="44"/>
      <c r="AG317" s="44"/>
      <c r="AH317" s="44"/>
      <c r="AI317" s="44"/>
      <c r="AJ317" s="44"/>
      <c r="AK317" s="44"/>
      <c r="AL317" s="44"/>
      <c r="AM317" s="44"/>
      <c r="AN317" s="44"/>
      <c r="AO317" s="44"/>
      <c r="AP317" s="44"/>
      <c r="AQ317" s="44"/>
      <c r="AR317" s="44"/>
      <c r="AS317" s="44"/>
      <c r="AT317" s="44"/>
      <c r="AU317" s="44"/>
      <c r="AV317" s="44"/>
      <c r="AW317" s="44"/>
      <c r="AX317" s="44"/>
      <c r="AY317" s="44"/>
      <c r="AZ317" s="44"/>
      <c r="BA317" s="44"/>
      <c r="BB317" s="44"/>
      <c r="BC317" s="44"/>
      <c r="BD317" s="44"/>
      <c r="BE317" s="44"/>
      <c r="BF317" s="44"/>
      <c r="BG317" s="44"/>
      <c r="BH317" s="44"/>
      <c r="BI317" s="44"/>
      <c r="BJ317" s="44"/>
      <c r="BK317" s="44"/>
      <c r="BL317" s="44"/>
      <c r="BM317" s="44"/>
      <c r="BN317" s="44"/>
      <c r="BO317" s="44"/>
      <c r="BP317" s="44"/>
      <c r="BQ317" s="44"/>
      <c r="BR317" s="44"/>
      <c r="BS317" s="44"/>
      <c r="BT317" s="44"/>
      <c r="BU317" s="44"/>
      <c r="BV317" s="44"/>
      <c r="BW317" s="44"/>
      <c r="BX317" s="44"/>
      <c r="BY317" s="44"/>
      <c r="BZ317" s="44"/>
      <c r="CA317" s="44"/>
      <c r="CB317" s="44"/>
      <c r="CC317" s="44"/>
      <c r="CD317" s="45"/>
    </row>
    <row r="318" spans="1:82" ht="12.75" customHeight="1" x14ac:dyDescent="0.25">
      <c r="A318" s="34"/>
      <c r="B318" s="43"/>
      <c r="C318" s="43"/>
      <c r="D318" s="44"/>
      <c r="E318" s="44"/>
      <c r="F318" s="44"/>
      <c r="G318" s="44"/>
      <c r="H318" s="44"/>
      <c r="I318" s="44"/>
      <c r="J318" s="44"/>
      <c r="K318" s="44"/>
      <c r="L318" s="44"/>
      <c r="M318" s="44"/>
      <c r="N318" s="44"/>
      <c r="O318" s="44"/>
      <c r="P318" s="44"/>
      <c r="Q318" s="44"/>
      <c r="R318" s="44"/>
      <c r="S318" s="44"/>
      <c r="T318" s="44"/>
      <c r="U318" s="44"/>
      <c r="V318" s="44"/>
      <c r="W318" s="44"/>
      <c r="X318" s="44"/>
      <c r="Y318" s="44"/>
      <c r="Z318" s="44"/>
      <c r="AA318" s="44"/>
      <c r="AB318" s="44"/>
      <c r="AC318" s="44"/>
      <c r="AD318" s="44"/>
      <c r="AE318" s="44"/>
      <c r="AF318" s="44"/>
      <c r="AG318" s="44"/>
      <c r="AH318" s="44"/>
      <c r="AI318" s="44"/>
      <c r="AJ318" s="44"/>
      <c r="AK318" s="44"/>
      <c r="AL318" s="44"/>
      <c r="AM318" s="44"/>
      <c r="AN318" s="44"/>
      <c r="AO318" s="44"/>
      <c r="AP318" s="44"/>
      <c r="AQ318" s="44"/>
      <c r="AR318" s="44"/>
      <c r="AS318" s="44"/>
      <c r="AT318" s="44"/>
      <c r="AU318" s="44"/>
      <c r="AV318" s="44"/>
      <c r="AW318" s="44"/>
      <c r="AX318" s="44"/>
      <c r="AY318" s="44"/>
      <c r="AZ318" s="44"/>
      <c r="BA318" s="44"/>
      <c r="BB318" s="44"/>
      <c r="BC318" s="44"/>
      <c r="BD318" s="44"/>
      <c r="BE318" s="44"/>
      <c r="BF318" s="44"/>
      <c r="BG318" s="44"/>
      <c r="BH318" s="44"/>
      <c r="BI318" s="44"/>
      <c r="BJ318" s="44"/>
      <c r="BK318" s="44"/>
      <c r="BL318" s="44"/>
      <c r="BM318" s="44"/>
      <c r="BN318" s="44"/>
      <c r="BO318" s="44"/>
      <c r="BP318" s="44"/>
      <c r="BQ318" s="44"/>
      <c r="BR318" s="44"/>
      <c r="BS318" s="44"/>
      <c r="BT318" s="44"/>
      <c r="BU318" s="44"/>
      <c r="BV318" s="44"/>
      <c r="BW318" s="44"/>
      <c r="BX318" s="44"/>
      <c r="BY318" s="44"/>
      <c r="BZ318" s="44"/>
      <c r="CA318" s="44"/>
      <c r="CB318" s="44"/>
      <c r="CC318" s="44"/>
      <c r="CD318" s="45"/>
    </row>
    <row r="319" spans="1:82" ht="12.75" customHeight="1" x14ac:dyDescent="0.25">
      <c r="A319" s="34"/>
      <c r="B319" s="43"/>
      <c r="C319" s="43"/>
      <c r="D319" s="44"/>
      <c r="E319" s="44"/>
      <c r="F319" s="44"/>
      <c r="G319" s="44"/>
      <c r="H319" s="44"/>
      <c r="I319" s="44"/>
      <c r="J319" s="44"/>
      <c r="K319" s="44"/>
      <c r="L319" s="44"/>
      <c r="M319" s="44"/>
      <c r="N319" s="44"/>
      <c r="O319" s="44"/>
      <c r="P319" s="44"/>
      <c r="Q319" s="44"/>
      <c r="R319" s="44"/>
      <c r="S319" s="44"/>
      <c r="T319" s="44"/>
      <c r="U319" s="44"/>
      <c r="V319" s="44"/>
      <c r="W319" s="44"/>
      <c r="X319" s="44"/>
      <c r="Y319" s="44"/>
      <c r="Z319" s="44"/>
      <c r="AA319" s="44"/>
      <c r="AB319" s="44"/>
      <c r="AC319" s="44"/>
      <c r="AD319" s="44"/>
      <c r="AE319" s="44"/>
      <c r="AF319" s="44"/>
      <c r="AG319" s="44"/>
      <c r="AH319" s="44"/>
      <c r="AI319" s="44"/>
      <c r="AJ319" s="44"/>
      <c r="AK319" s="44"/>
      <c r="AL319" s="44"/>
      <c r="AM319" s="44"/>
      <c r="AN319" s="44"/>
      <c r="AO319" s="44"/>
      <c r="AP319" s="44"/>
      <c r="AQ319" s="44"/>
      <c r="AR319" s="44"/>
      <c r="AS319" s="44"/>
      <c r="AT319" s="44"/>
      <c r="AU319" s="44"/>
      <c r="AV319" s="44"/>
      <c r="AW319" s="44"/>
      <c r="AX319" s="44"/>
      <c r="AY319" s="44"/>
      <c r="AZ319" s="44"/>
      <c r="BA319" s="44"/>
      <c r="BB319" s="44"/>
      <c r="BC319" s="44"/>
      <c r="BD319" s="44"/>
      <c r="BE319" s="44"/>
      <c r="BF319" s="44"/>
      <c r="BG319" s="44"/>
      <c r="BH319" s="44"/>
      <c r="BI319" s="44"/>
      <c r="BJ319" s="44"/>
      <c r="BK319" s="44"/>
      <c r="BL319" s="44"/>
      <c r="BM319" s="44"/>
      <c r="BN319" s="44"/>
      <c r="BO319" s="44"/>
      <c r="BP319" s="44"/>
      <c r="BQ319" s="44"/>
      <c r="BR319" s="44"/>
      <c r="BS319" s="44"/>
      <c r="BT319" s="44"/>
      <c r="BU319" s="44"/>
      <c r="BV319" s="44"/>
      <c r="BW319" s="44"/>
      <c r="BX319" s="44"/>
      <c r="BY319" s="44"/>
      <c r="BZ319" s="44"/>
      <c r="CA319" s="44"/>
      <c r="CB319" s="44"/>
      <c r="CC319" s="44"/>
      <c r="CD319" s="45"/>
    </row>
    <row r="320" spans="1:82" ht="12.75" customHeight="1" x14ac:dyDescent="0.25">
      <c r="A320" s="34"/>
      <c r="B320" s="43"/>
      <c r="C320" s="43"/>
      <c r="D320" s="44"/>
      <c r="E320" s="44"/>
      <c r="F320" s="44"/>
      <c r="G320" s="44"/>
      <c r="H320" s="44"/>
      <c r="I320" s="44"/>
      <c r="J320" s="44"/>
      <c r="K320" s="44"/>
      <c r="L320" s="44"/>
      <c r="M320" s="44"/>
      <c r="N320" s="44"/>
      <c r="O320" s="44"/>
      <c r="P320" s="44"/>
      <c r="Q320" s="44"/>
      <c r="R320" s="44"/>
      <c r="S320" s="44"/>
      <c r="T320" s="44"/>
      <c r="U320" s="44"/>
      <c r="V320" s="44"/>
      <c r="W320" s="44"/>
      <c r="X320" s="44"/>
      <c r="Y320" s="44"/>
      <c r="Z320" s="44"/>
      <c r="AA320" s="44"/>
      <c r="AB320" s="44"/>
      <c r="AC320" s="44"/>
      <c r="AD320" s="44"/>
      <c r="AE320" s="44"/>
      <c r="AF320" s="44"/>
      <c r="AG320" s="44"/>
      <c r="AH320" s="44"/>
      <c r="AI320" s="44"/>
      <c r="AJ320" s="44"/>
      <c r="AK320" s="44"/>
      <c r="AL320" s="44"/>
      <c r="AM320" s="44"/>
      <c r="AN320" s="44"/>
      <c r="AO320" s="44"/>
      <c r="AP320" s="44"/>
      <c r="AQ320" s="44"/>
      <c r="AR320" s="44"/>
      <c r="AS320" s="44"/>
      <c r="AT320" s="44"/>
      <c r="AU320" s="44"/>
      <c r="AV320" s="44"/>
      <c r="AW320" s="44"/>
      <c r="AX320" s="44"/>
      <c r="AY320" s="44"/>
      <c r="AZ320" s="44"/>
      <c r="BA320" s="44"/>
      <c r="BB320" s="44"/>
      <c r="BC320" s="44"/>
      <c r="BD320" s="44"/>
      <c r="BE320" s="44"/>
      <c r="BF320" s="44"/>
      <c r="BG320" s="44"/>
      <c r="BH320" s="44"/>
      <c r="BI320" s="44"/>
      <c r="BJ320" s="44"/>
      <c r="BK320" s="44"/>
      <c r="BL320" s="44"/>
      <c r="BM320" s="44"/>
      <c r="BN320" s="44"/>
      <c r="BO320" s="44"/>
      <c r="BP320" s="44"/>
      <c r="BQ320" s="44"/>
      <c r="BR320" s="44"/>
      <c r="BS320" s="44"/>
      <c r="BT320" s="44"/>
      <c r="BU320" s="44"/>
      <c r="BV320" s="44"/>
      <c r="BW320" s="44"/>
      <c r="BX320" s="44"/>
      <c r="BY320" s="44"/>
      <c r="BZ320" s="44"/>
      <c r="CA320" s="44"/>
      <c r="CB320" s="44"/>
      <c r="CC320" s="44"/>
      <c r="CD320" s="45"/>
    </row>
    <row r="321" spans="1:82" ht="12.75" customHeight="1" x14ac:dyDescent="0.25">
      <c r="A321" s="34"/>
      <c r="B321" s="43"/>
      <c r="C321" s="43"/>
      <c r="D321" s="44"/>
      <c r="E321" s="44"/>
      <c r="F321" s="44"/>
      <c r="G321" s="44"/>
      <c r="H321" s="44"/>
      <c r="I321" s="44"/>
      <c r="J321" s="44"/>
      <c r="K321" s="44"/>
      <c r="L321" s="44"/>
      <c r="M321" s="44"/>
      <c r="N321" s="44"/>
      <c r="O321" s="44"/>
      <c r="P321" s="44"/>
      <c r="Q321" s="44"/>
      <c r="R321" s="44"/>
      <c r="S321" s="44"/>
      <c r="T321" s="44"/>
      <c r="U321" s="44"/>
      <c r="V321" s="44"/>
      <c r="W321" s="44"/>
      <c r="X321" s="44"/>
      <c r="Y321" s="44"/>
      <c r="Z321" s="44"/>
      <c r="AA321" s="44"/>
      <c r="AB321" s="44"/>
      <c r="AC321" s="44"/>
      <c r="AD321" s="44"/>
      <c r="AE321" s="44"/>
      <c r="AF321" s="44"/>
      <c r="AG321" s="44"/>
      <c r="AH321" s="44"/>
      <c r="AI321" s="44"/>
      <c r="AJ321" s="44"/>
      <c r="AK321" s="44"/>
      <c r="AL321" s="44"/>
      <c r="AM321" s="44"/>
      <c r="AN321" s="44"/>
      <c r="AO321" s="44"/>
      <c r="AP321" s="44"/>
      <c r="AQ321" s="44"/>
      <c r="AR321" s="44"/>
      <c r="AS321" s="44"/>
      <c r="AT321" s="44"/>
      <c r="AU321" s="44"/>
      <c r="AV321" s="44"/>
      <c r="AW321" s="44"/>
      <c r="AX321" s="44"/>
      <c r="AY321" s="44"/>
      <c r="AZ321" s="44"/>
      <c r="BA321" s="44"/>
      <c r="BB321" s="44"/>
      <c r="BC321" s="44"/>
      <c r="BD321" s="44"/>
      <c r="BE321" s="44"/>
      <c r="BF321" s="44"/>
      <c r="BG321" s="44"/>
      <c r="BH321" s="44"/>
      <c r="BI321" s="44"/>
      <c r="BJ321" s="44"/>
      <c r="BK321" s="44"/>
      <c r="BL321" s="44"/>
      <c r="BM321" s="44"/>
      <c r="BN321" s="44"/>
      <c r="BO321" s="44"/>
      <c r="BP321" s="44"/>
      <c r="BQ321" s="44"/>
      <c r="BR321" s="44"/>
      <c r="BS321" s="44"/>
      <c r="BT321" s="44"/>
      <c r="BU321" s="44"/>
      <c r="BV321" s="44"/>
      <c r="BW321" s="44"/>
      <c r="BX321" s="44"/>
      <c r="BY321" s="44"/>
      <c r="BZ321" s="44"/>
      <c r="CA321" s="44"/>
      <c r="CB321" s="44"/>
      <c r="CC321" s="44"/>
      <c r="CD321" s="45"/>
    </row>
    <row r="322" spans="1:82" ht="12.75" customHeight="1" x14ac:dyDescent="0.25">
      <c r="A322" s="34"/>
      <c r="B322" s="43"/>
      <c r="C322" s="43"/>
      <c r="D322" s="44"/>
      <c r="E322" s="44"/>
      <c r="F322" s="44"/>
      <c r="G322" s="44"/>
      <c r="H322" s="44"/>
      <c r="I322" s="44"/>
      <c r="J322" s="44"/>
      <c r="K322" s="44"/>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44"/>
      <c r="BO322" s="44"/>
      <c r="BP322" s="44"/>
      <c r="BQ322" s="44"/>
      <c r="BR322" s="44"/>
      <c r="BS322" s="44"/>
      <c r="BT322" s="44"/>
      <c r="BU322" s="44"/>
      <c r="BV322" s="44"/>
      <c r="BW322" s="44"/>
      <c r="BX322" s="44"/>
      <c r="BY322" s="44"/>
      <c r="BZ322" s="44"/>
      <c r="CA322" s="44"/>
      <c r="CB322" s="44"/>
      <c r="CC322" s="44"/>
      <c r="CD322" s="45"/>
    </row>
    <row r="323" spans="1:82" ht="12.75" customHeight="1" x14ac:dyDescent="0.25">
      <c r="A323" s="34"/>
      <c r="B323" s="43"/>
      <c r="C323" s="43"/>
      <c r="D323" s="44"/>
      <c r="E323" s="44"/>
      <c r="F323" s="44"/>
      <c r="G323" s="44"/>
      <c r="H323" s="44"/>
      <c r="I323" s="44"/>
      <c r="J323" s="44"/>
      <c r="K323" s="44"/>
      <c r="L323" s="44"/>
      <c r="M323" s="44"/>
      <c r="N323" s="44"/>
      <c r="O323" s="44"/>
      <c r="P323" s="44"/>
      <c r="Q323" s="44"/>
      <c r="R323" s="44"/>
      <c r="S323" s="44"/>
      <c r="T323" s="44"/>
      <c r="U323" s="44"/>
      <c r="V323" s="44"/>
      <c r="W323" s="44"/>
      <c r="X323" s="44"/>
      <c r="Y323" s="44"/>
      <c r="Z323" s="44"/>
      <c r="AA323" s="44"/>
      <c r="AB323" s="44"/>
      <c r="AC323" s="44"/>
      <c r="AD323" s="44"/>
      <c r="AE323" s="44"/>
      <c r="AF323" s="44"/>
      <c r="AG323" s="44"/>
      <c r="AH323" s="44"/>
      <c r="AI323" s="44"/>
      <c r="AJ323" s="44"/>
      <c r="AK323" s="44"/>
      <c r="AL323" s="44"/>
      <c r="AM323" s="44"/>
      <c r="AN323" s="44"/>
      <c r="AO323" s="44"/>
      <c r="AP323" s="44"/>
      <c r="AQ323" s="44"/>
      <c r="AR323" s="44"/>
      <c r="AS323" s="44"/>
      <c r="AT323" s="44"/>
      <c r="AU323" s="44"/>
      <c r="AV323" s="44"/>
      <c r="AW323" s="44"/>
      <c r="AX323" s="44"/>
      <c r="AY323" s="44"/>
      <c r="AZ323" s="44"/>
      <c r="BA323" s="44"/>
      <c r="BB323" s="44"/>
      <c r="BC323" s="44"/>
      <c r="BD323" s="44"/>
      <c r="BE323" s="44"/>
      <c r="BF323" s="44"/>
      <c r="BG323" s="44"/>
      <c r="BH323" s="44"/>
      <c r="BI323" s="44"/>
      <c r="BJ323" s="44"/>
      <c r="BK323" s="44"/>
      <c r="BL323" s="44"/>
      <c r="BM323" s="44"/>
      <c r="BN323" s="44"/>
      <c r="BO323" s="44"/>
      <c r="BP323" s="44"/>
      <c r="BQ323" s="44"/>
      <c r="BR323" s="44"/>
      <c r="BS323" s="44"/>
      <c r="BT323" s="44"/>
      <c r="BU323" s="44"/>
      <c r="BV323" s="44"/>
      <c r="BW323" s="44"/>
      <c r="BX323" s="44"/>
      <c r="BY323" s="44"/>
      <c r="BZ323" s="44"/>
      <c r="CA323" s="44"/>
      <c r="CB323" s="44"/>
      <c r="CC323" s="44"/>
      <c r="CD323" s="45"/>
    </row>
    <row r="324" spans="1:82" ht="12.75" customHeight="1" x14ac:dyDescent="0.25">
      <c r="A324" s="34"/>
      <c r="B324" s="43"/>
      <c r="C324" s="43"/>
      <c r="D324" s="44"/>
      <c r="E324" s="44"/>
      <c r="F324" s="44"/>
      <c r="G324" s="44"/>
      <c r="H324" s="44"/>
      <c r="I324" s="44"/>
      <c r="J324" s="44"/>
      <c r="K324" s="44"/>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44"/>
      <c r="BJ324" s="44"/>
      <c r="BK324" s="44"/>
      <c r="BL324" s="44"/>
      <c r="BM324" s="44"/>
      <c r="BN324" s="44"/>
      <c r="BO324" s="44"/>
      <c r="BP324" s="44"/>
      <c r="BQ324" s="44"/>
      <c r="BR324" s="44"/>
      <c r="BS324" s="44"/>
      <c r="BT324" s="44"/>
      <c r="BU324" s="44"/>
      <c r="BV324" s="44"/>
      <c r="BW324" s="44"/>
      <c r="BX324" s="44"/>
      <c r="BY324" s="44"/>
      <c r="BZ324" s="44"/>
      <c r="CA324" s="44"/>
      <c r="CB324" s="44"/>
      <c r="CC324" s="44"/>
      <c r="CD324" s="45"/>
    </row>
    <row r="325" spans="1:82" ht="12.75" customHeight="1" x14ac:dyDescent="0.25">
      <c r="A325" s="34"/>
      <c r="B325" s="43"/>
      <c r="C325" s="43"/>
      <c r="D325" s="44"/>
      <c r="E325" s="44"/>
      <c r="F325" s="44"/>
      <c r="G325" s="44"/>
      <c r="H325" s="44"/>
      <c r="I325" s="44"/>
      <c r="J325" s="44"/>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c r="CA325" s="44"/>
      <c r="CB325" s="44"/>
      <c r="CC325" s="44"/>
      <c r="CD325" s="45"/>
    </row>
    <row r="326" spans="1:82" ht="12.75" customHeight="1" x14ac:dyDescent="0.25">
      <c r="A326" s="34"/>
      <c r="B326" s="43"/>
      <c r="C326" s="43"/>
      <c r="D326" s="44"/>
      <c r="E326" s="44"/>
      <c r="F326" s="44"/>
      <c r="G326" s="44"/>
      <c r="H326" s="44"/>
      <c r="I326" s="44"/>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c r="CA326" s="44"/>
      <c r="CB326" s="44"/>
      <c r="CC326" s="44"/>
      <c r="CD326" s="45"/>
    </row>
    <row r="327" spans="1:82" ht="12.75" customHeight="1" x14ac:dyDescent="0.25">
      <c r="A327" s="34"/>
      <c r="B327" s="43"/>
      <c r="C327" s="43"/>
      <c r="D327" s="44"/>
      <c r="E327" s="44"/>
      <c r="F327" s="44"/>
      <c r="G327" s="44"/>
      <c r="H327" s="44"/>
      <c r="I327" s="44"/>
      <c r="J327" s="44"/>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c r="CA327" s="44"/>
      <c r="CB327" s="44"/>
      <c r="CC327" s="44"/>
      <c r="CD327" s="45"/>
    </row>
    <row r="328" spans="1:82" ht="12.75" customHeight="1" x14ac:dyDescent="0.25">
      <c r="A328" s="34"/>
      <c r="B328" s="43"/>
      <c r="C328" s="43"/>
      <c r="D328" s="44"/>
      <c r="E328" s="44"/>
      <c r="F328" s="44"/>
      <c r="G328" s="44"/>
      <c r="H328" s="44"/>
      <c r="I328" s="44"/>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c r="CA328" s="44"/>
      <c r="CB328" s="44"/>
      <c r="CC328" s="44"/>
      <c r="CD328" s="45"/>
    </row>
    <row r="329" spans="1:82" ht="12.75" customHeight="1" x14ac:dyDescent="0.25">
      <c r="A329" s="34"/>
      <c r="B329" s="43"/>
      <c r="C329" s="43"/>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c r="CA329" s="44"/>
      <c r="CB329" s="44"/>
      <c r="CC329" s="44"/>
      <c r="CD329" s="45"/>
    </row>
    <row r="330" spans="1:82" ht="12.75" customHeight="1" x14ac:dyDescent="0.25">
      <c r="A330" s="34"/>
      <c r="B330" s="43"/>
      <c r="C330" s="43"/>
      <c r="D330" s="44"/>
      <c r="E330" s="44"/>
      <c r="F330" s="44"/>
      <c r="G330" s="44"/>
      <c r="H330" s="44"/>
      <c r="I330" s="44"/>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c r="CA330" s="44"/>
      <c r="CB330" s="44"/>
      <c r="CC330" s="44"/>
      <c r="CD330" s="45"/>
    </row>
    <row r="331" spans="1:82" ht="12.75" customHeight="1" x14ac:dyDescent="0.25">
      <c r="A331" s="34"/>
      <c r="B331" s="43"/>
      <c r="C331" s="43"/>
      <c r="D331" s="44"/>
      <c r="E331" s="44"/>
      <c r="F331" s="44"/>
      <c r="G331" s="44"/>
      <c r="H331" s="44"/>
      <c r="I331" s="44"/>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c r="CA331" s="44"/>
      <c r="CB331" s="44"/>
      <c r="CC331" s="44"/>
      <c r="CD331" s="45"/>
    </row>
    <row r="332" spans="1:82" ht="12.75" customHeight="1" x14ac:dyDescent="0.25">
      <c r="A332" s="34"/>
      <c r="B332" s="43"/>
      <c r="C332" s="43"/>
      <c r="D332" s="44"/>
      <c r="E332" s="44"/>
      <c r="F332" s="44"/>
      <c r="G332" s="44"/>
      <c r="H332" s="44"/>
      <c r="I332" s="44"/>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c r="CA332" s="44"/>
      <c r="CB332" s="44"/>
      <c r="CC332" s="44"/>
      <c r="CD332" s="45"/>
    </row>
    <row r="333" spans="1:82" ht="12.75" customHeight="1" x14ac:dyDescent="0.25">
      <c r="A333" s="34"/>
      <c r="B333" s="43"/>
      <c r="C333" s="43"/>
      <c r="D333" s="44"/>
      <c r="E333" s="44"/>
      <c r="F333" s="44"/>
      <c r="G333" s="44"/>
      <c r="H333" s="44"/>
      <c r="I333" s="44"/>
      <c r="J333" s="44"/>
      <c r="K333" s="44"/>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44"/>
      <c r="BJ333" s="44"/>
      <c r="BK333" s="44"/>
      <c r="BL333" s="44"/>
      <c r="BM333" s="44"/>
      <c r="BN333" s="44"/>
      <c r="BO333" s="44"/>
      <c r="BP333" s="44"/>
      <c r="BQ333" s="44"/>
      <c r="BR333" s="44"/>
      <c r="BS333" s="44"/>
      <c r="BT333" s="44"/>
      <c r="BU333" s="44"/>
      <c r="BV333" s="44"/>
      <c r="BW333" s="44"/>
      <c r="BX333" s="44"/>
      <c r="BY333" s="44"/>
      <c r="BZ333" s="44"/>
      <c r="CA333" s="44"/>
      <c r="CB333" s="44"/>
      <c r="CC333" s="44"/>
      <c r="CD333" s="45"/>
    </row>
    <row r="334" spans="1:82" ht="12.75" customHeight="1" x14ac:dyDescent="0.25">
      <c r="A334" s="34"/>
      <c r="B334" s="43"/>
      <c r="C334" s="43"/>
      <c r="D334" s="44"/>
      <c r="E334" s="44"/>
      <c r="F334" s="44"/>
      <c r="G334" s="44"/>
      <c r="H334" s="44"/>
      <c r="I334" s="44"/>
      <c r="J334" s="44"/>
      <c r="K334" s="44"/>
      <c r="L334" s="44"/>
      <c r="M334" s="44"/>
      <c r="N334" s="44"/>
      <c r="O334" s="44"/>
      <c r="P334" s="44"/>
      <c r="Q334" s="44"/>
      <c r="R334" s="44"/>
      <c r="S334" s="44"/>
      <c r="T334" s="44"/>
      <c r="U334" s="44"/>
      <c r="V334" s="44"/>
      <c r="W334" s="44"/>
      <c r="X334" s="44"/>
      <c r="Y334" s="44"/>
      <c r="Z334" s="44"/>
      <c r="AA334" s="44"/>
      <c r="AB334" s="44"/>
      <c r="AC334" s="44"/>
      <c r="AD334" s="44"/>
      <c r="AE334" s="44"/>
      <c r="AF334" s="44"/>
      <c r="AG334" s="44"/>
      <c r="AH334" s="44"/>
      <c r="AI334" s="44"/>
      <c r="AJ334" s="44"/>
      <c r="AK334" s="44"/>
      <c r="AL334" s="44"/>
      <c r="AM334" s="44"/>
      <c r="AN334" s="44"/>
      <c r="AO334" s="44"/>
      <c r="AP334" s="44"/>
      <c r="AQ334" s="44"/>
      <c r="AR334" s="44"/>
      <c r="AS334" s="44"/>
      <c r="AT334" s="44"/>
      <c r="AU334" s="44"/>
      <c r="AV334" s="44"/>
      <c r="AW334" s="44"/>
      <c r="AX334" s="44"/>
      <c r="AY334" s="44"/>
      <c r="AZ334" s="44"/>
      <c r="BA334" s="44"/>
      <c r="BB334" s="44"/>
      <c r="BC334" s="44"/>
      <c r="BD334" s="44"/>
      <c r="BE334" s="44"/>
      <c r="BF334" s="44"/>
      <c r="BG334" s="44"/>
      <c r="BH334" s="44"/>
      <c r="BI334" s="44"/>
      <c r="BJ334" s="44"/>
      <c r="BK334" s="44"/>
      <c r="BL334" s="44"/>
      <c r="BM334" s="44"/>
      <c r="BN334" s="44"/>
      <c r="BO334" s="44"/>
      <c r="BP334" s="44"/>
      <c r="BQ334" s="44"/>
      <c r="BR334" s="44"/>
      <c r="BS334" s="44"/>
      <c r="BT334" s="44"/>
      <c r="BU334" s="44"/>
      <c r="BV334" s="44"/>
      <c r="BW334" s="44"/>
      <c r="BX334" s="44"/>
      <c r="BY334" s="44"/>
      <c r="BZ334" s="44"/>
      <c r="CA334" s="44"/>
      <c r="CB334" s="44"/>
      <c r="CC334" s="44"/>
      <c r="CD334" s="45"/>
    </row>
    <row r="335" spans="1:82" ht="12.75" customHeight="1" x14ac:dyDescent="0.25">
      <c r="A335" s="34"/>
      <c r="B335" s="43"/>
      <c r="C335" s="43"/>
      <c r="D335" s="44"/>
      <c r="E335" s="44"/>
      <c r="F335" s="44"/>
      <c r="G335" s="44"/>
      <c r="H335" s="44"/>
      <c r="I335" s="44"/>
      <c r="J335" s="44"/>
      <c r="K335" s="44"/>
      <c r="L335" s="44"/>
      <c r="M335" s="44"/>
      <c r="N335" s="44"/>
      <c r="O335" s="44"/>
      <c r="P335" s="44"/>
      <c r="Q335" s="44"/>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4"/>
      <c r="BJ335" s="44"/>
      <c r="BK335" s="44"/>
      <c r="BL335" s="44"/>
      <c r="BM335" s="44"/>
      <c r="BN335" s="44"/>
      <c r="BO335" s="44"/>
      <c r="BP335" s="44"/>
      <c r="BQ335" s="44"/>
      <c r="BR335" s="44"/>
      <c r="BS335" s="44"/>
      <c r="BT335" s="44"/>
      <c r="BU335" s="44"/>
      <c r="BV335" s="44"/>
      <c r="BW335" s="44"/>
      <c r="BX335" s="44"/>
      <c r="BY335" s="44"/>
      <c r="BZ335" s="44"/>
      <c r="CA335" s="44"/>
      <c r="CB335" s="44"/>
      <c r="CC335" s="44"/>
      <c r="CD335" s="45"/>
    </row>
    <row r="336" spans="1:82" ht="12.75" customHeight="1" x14ac:dyDescent="0.25">
      <c r="A336" s="34"/>
      <c r="B336" s="134"/>
      <c r="C336" s="135"/>
      <c r="D336" s="136"/>
      <c r="E336" s="136"/>
      <c r="F336" s="136"/>
      <c r="G336" s="136"/>
      <c r="H336" s="136"/>
      <c r="I336" s="136"/>
      <c r="J336" s="136"/>
      <c r="K336" s="136"/>
      <c r="L336" s="136"/>
      <c r="M336" s="136"/>
      <c r="N336" s="137"/>
      <c r="O336" s="44"/>
      <c r="P336" s="44"/>
      <c r="Q336" s="44"/>
      <c r="R336" s="44"/>
      <c r="S336" s="44"/>
      <c r="T336" s="44"/>
      <c r="U336" s="44"/>
      <c r="V336" s="44"/>
      <c r="W336" s="44"/>
      <c r="X336" s="44"/>
      <c r="Y336" s="44"/>
      <c r="Z336" s="44"/>
      <c r="AA336" s="44"/>
      <c r="AB336" s="44"/>
      <c r="AC336" s="44"/>
      <c r="AD336" s="44"/>
      <c r="AE336" s="44"/>
      <c r="AF336" s="44"/>
      <c r="AG336" s="44"/>
      <c r="AH336" s="44"/>
      <c r="AI336" s="44"/>
      <c r="AJ336" s="44"/>
      <c r="AK336" s="44"/>
      <c r="AL336" s="44"/>
      <c r="AM336" s="44"/>
      <c r="AN336" s="44"/>
      <c r="AO336" s="44"/>
      <c r="AP336" s="44"/>
      <c r="AQ336" s="44"/>
      <c r="AR336" s="44"/>
      <c r="AS336" s="44"/>
      <c r="AT336" s="44"/>
      <c r="AU336" s="44"/>
      <c r="AV336" s="44"/>
      <c r="AW336" s="44"/>
      <c r="AX336" s="44"/>
      <c r="AY336" s="44"/>
      <c r="AZ336" s="44"/>
      <c r="BA336" s="44"/>
      <c r="BB336" s="44"/>
      <c r="BC336" s="44"/>
      <c r="BD336" s="44"/>
      <c r="BE336" s="44"/>
      <c r="BF336" s="44"/>
      <c r="BG336" s="44"/>
      <c r="BH336" s="44"/>
      <c r="BI336" s="44"/>
      <c r="BJ336" s="44"/>
      <c r="BK336" s="44"/>
      <c r="BL336" s="44"/>
      <c r="BM336" s="44"/>
      <c r="BN336" s="44"/>
      <c r="BO336" s="44"/>
      <c r="BP336" s="44"/>
      <c r="BQ336" s="44"/>
      <c r="BR336" s="44"/>
      <c r="BS336" s="44"/>
      <c r="BT336" s="44"/>
      <c r="BU336" s="44"/>
      <c r="BV336" s="44"/>
      <c r="BW336" s="44"/>
      <c r="BX336" s="44"/>
      <c r="BY336" s="44"/>
      <c r="BZ336" s="44"/>
      <c r="CA336" s="44"/>
      <c r="CB336" s="44"/>
      <c r="CC336" s="44"/>
      <c r="CD336" s="45"/>
    </row>
    <row r="337" spans="1:82" ht="12.75" customHeight="1" x14ac:dyDescent="0.25">
      <c r="A337" s="34"/>
      <c r="B337" s="43"/>
      <c r="C337" s="43"/>
      <c r="D337" s="44"/>
      <c r="E337" s="44"/>
      <c r="F337" s="44"/>
      <c r="G337" s="44"/>
      <c r="H337" s="44"/>
      <c r="I337" s="44"/>
      <c r="J337" s="44"/>
      <c r="K337" s="44"/>
      <c r="L337" s="44"/>
      <c r="M337" s="44"/>
      <c r="N337" s="44"/>
      <c r="O337" s="44"/>
      <c r="P337" s="44"/>
      <c r="Q337" s="44"/>
      <c r="R337" s="44"/>
      <c r="S337" s="44"/>
      <c r="T337" s="44"/>
      <c r="U337" s="44"/>
      <c r="V337" s="44"/>
      <c r="W337" s="44"/>
      <c r="X337" s="44"/>
      <c r="Y337" s="44"/>
      <c r="Z337" s="44"/>
      <c r="AA337" s="44"/>
      <c r="AB337" s="44"/>
      <c r="AC337" s="44"/>
      <c r="AD337" s="44"/>
      <c r="AE337" s="44"/>
      <c r="AF337" s="44"/>
      <c r="AG337" s="44"/>
      <c r="AH337" s="44"/>
      <c r="AI337" s="44"/>
      <c r="AJ337" s="44"/>
      <c r="AK337" s="44"/>
      <c r="AL337" s="44"/>
      <c r="AM337" s="44"/>
      <c r="AN337" s="44"/>
      <c r="AO337" s="44"/>
      <c r="AP337" s="44"/>
      <c r="AQ337" s="44"/>
      <c r="AR337" s="44"/>
      <c r="AS337" s="44"/>
      <c r="AT337" s="44"/>
      <c r="AU337" s="44"/>
      <c r="AV337" s="44"/>
      <c r="AW337" s="44"/>
      <c r="AX337" s="44"/>
      <c r="AY337" s="44"/>
      <c r="AZ337" s="44"/>
      <c r="BA337" s="44"/>
      <c r="BB337" s="44"/>
      <c r="BC337" s="44"/>
      <c r="BD337" s="44"/>
      <c r="BE337" s="44"/>
      <c r="BF337" s="44"/>
      <c r="BG337" s="44"/>
      <c r="BH337" s="44"/>
      <c r="BI337" s="44"/>
      <c r="BJ337" s="44"/>
      <c r="BK337" s="44"/>
      <c r="BL337" s="44"/>
      <c r="BM337" s="44"/>
      <c r="BN337" s="44"/>
      <c r="BO337" s="44"/>
      <c r="BP337" s="44"/>
      <c r="BQ337" s="44"/>
      <c r="BR337" s="44"/>
      <c r="BS337" s="44"/>
      <c r="BT337" s="44"/>
      <c r="BU337" s="44"/>
      <c r="BV337" s="44"/>
      <c r="BW337" s="44"/>
      <c r="BX337" s="44"/>
      <c r="BY337" s="44"/>
      <c r="BZ337" s="44"/>
      <c r="CA337" s="44"/>
      <c r="CB337" s="44"/>
      <c r="CC337" s="44"/>
      <c r="CD337" s="45"/>
    </row>
    <row r="338" spans="1:82" ht="12.75" customHeight="1" x14ac:dyDescent="0.25">
      <c r="A338" s="34"/>
      <c r="B338" s="43"/>
      <c r="C338" s="43"/>
      <c r="D338" s="44"/>
      <c r="E338" s="44"/>
      <c r="F338" s="44"/>
      <c r="G338" s="44"/>
      <c r="H338" s="44"/>
      <c r="I338" s="44"/>
      <c r="J338" s="44"/>
      <c r="K338" s="44"/>
      <c r="L338" s="44"/>
      <c r="M338" s="44"/>
      <c r="N338" s="44"/>
      <c r="O338" s="44"/>
      <c r="P338" s="44"/>
      <c r="Q338" s="44"/>
      <c r="R338" s="44"/>
      <c r="S338" s="44"/>
      <c r="T338" s="44"/>
      <c r="U338" s="44"/>
      <c r="V338" s="44"/>
      <c r="W338" s="44"/>
      <c r="X338" s="44"/>
      <c r="Y338" s="44"/>
      <c r="Z338" s="44"/>
      <c r="AA338" s="44"/>
      <c r="AB338" s="44"/>
      <c r="AC338" s="44"/>
      <c r="AD338" s="44"/>
      <c r="AE338" s="44"/>
      <c r="AF338" s="44"/>
      <c r="AG338" s="44"/>
      <c r="AH338" s="44"/>
      <c r="AI338" s="44"/>
      <c r="AJ338" s="44"/>
      <c r="AK338" s="44"/>
      <c r="AL338" s="44"/>
      <c r="AM338" s="44"/>
      <c r="AN338" s="44"/>
      <c r="AO338" s="44"/>
      <c r="AP338" s="44"/>
      <c r="AQ338" s="44"/>
      <c r="AR338" s="44"/>
      <c r="AS338" s="44"/>
      <c r="AT338" s="44"/>
      <c r="AU338" s="44"/>
      <c r="AV338" s="44"/>
      <c r="AW338" s="44"/>
      <c r="AX338" s="44"/>
      <c r="AY338" s="44"/>
      <c r="AZ338" s="44"/>
      <c r="BA338" s="44"/>
      <c r="BB338" s="44"/>
      <c r="BC338" s="44"/>
      <c r="BD338" s="44"/>
      <c r="BE338" s="44"/>
      <c r="BF338" s="44"/>
      <c r="BG338" s="44"/>
      <c r="BH338" s="44"/>
      <c r="BI338" s="44"/>
      <c r="BJ338" s="44"/>
      <c r="BK338" s="44"/>
      <c r="BL338" s="44"/>
      <c r="BM338" s="44"/>
      <c r="BN338" s="44"/>
      <c r="BO338" s="44"/>
      <c r="BP338" s="44"/>
      <c r="BQ338" s="44"/>
      <c r="BR338" s="44"/>
      <c r="BS338" s="44"/>
      <c r="BT338" s="44"/>
      <c r="BU338" s="44"/>
      <c r="BV338" s="44"/>
      <c r="BW338" s="44"/>
      <c r="BX338" s="44"/>
      <c r="BY338" s="44"/>
      <c r="BZ338" s="44"/>
      <c r="CA338" s="44"/>
      <c r="CB338" s="44"/>
      <c r="CC338" s="44"/>
      <c r="CD338" s="45"/>
    </row>
    <row r="339" spans="1:82" ht="12.75" customHeight="1" x14ac:dyDescent="0.25">
      <c r="A339" s="34"/>
      <c r="B339" s="43"/>
      <c r="C339" s="43"/>
      <c r="D339" s="44"/>
      <c r="E339" s="44"/>
      <c r="F339" s="44"/>
      <c r="G339" s="44"/>
      <c r="H339" s="44"/>
      <c r="I339" s="44"/>
      <c r="J339" s="44"/>
      <c r="K339" s="44"/>
      <c r="L339" s="44"/>
      <c r="M339" s="44"/>
      <c r="N339" s="44"/>
      <c r="O339" s="44"/>
      <c r="P339" s="44"/>
      <c r="Q339" s="44"/>
      <c r="R339" s="44"/>
      <c r="S339" s="44"/>
      <c r="T339" s="44"/>
      <c r="U339" s="44"/>
      <c r="V339" s="44"/>
      <c r="W339" s="44"/>
      <c r="X339" s="44"/>
      <c r="Y339" s="44"/>
      <c r="Z339" s="44"/>
      <c r="AA339" s="44"/>
      <c r="AB339" s="44"/>
      <c r="AC339" s="44"/>
      <c r="AD339" s="44"/>
      <c r="AE339" s="44"/>
      <c r="AF339" s="44"/>
      <c r="AG339" s="44"/>
      <c r="AH339" s="44"/>
      <c r="AI339" s="44"/>
      <c r="AJ339" s="44"/>
      <c r="AK339" s="44"/>
      <c r="AL339" s="44"/>
      <c r="AM339" s="44"/>
      <c r="AN339" s="44"/>
      <c r="AO339" s="44"/>
      <c r="AP339" s="44"/>
      <c r="AQ339" s="44"/>
      <c r="AR339" s="44"/>
      <c r="AS339" s="44"/>
      <c r="AT339" s="44"/>
      <c r="AU339" s="44"/>
      <c r="AV339" s="44"/>
      <c r="AW339" s="44"/>
      <c r="AX339" s="44"/>
      <c r="AY339" s="44"/>
      <c r="AZ339" s="44"/>
      <c r="BA339" s="44"/>
      <c r="BB339" s="44"/>
      <c r="BC339" s="44"/>
      <c r="BD339" s="44"/>
      <c r="BE339" s="44"/>
      <c r="BF339" s="44"/>
      <c r="BG339" s="44"/>
      <c r="BH339" s="44"/>
      <c r="BI339" s="44"/>
      <c r="BJ339" s="44"/>
      <c r="BK339" s="44"/>
      <c r="BL339" s="44"/>
      <c r="BM339" s="44"/>
      <c r="BN339" s="44"/>
      <c r="BO339" s="44"/>
      <c r="BP339" s="44"/>
      <c r="BQ339" s="44"/>
      <c r="BR339" s="44"/>
      <c r="BS339" s="44"/>
      <c r="BT339" s="44"/>
      <c r="BU339" s="44"/>
      <c r="BV339" s="44"/>
      <c r="BW339" s="44"/>
      <c r="BX339" s="44"/>
      <c r="BY339" s="44"/>
      <c r="BZ339" s="44"/>
      <c r="CA339" s="44"/>
      <c r="CB339" s="44"/>
      <c r="CC339" s="44"/>
      <c r="CD339" s="45"/>
    </row>
    <row r="340" spans="1:82" ht="12.75" customHeight="1" x14ac:dyDescent="0.25">
      <c r="A340" s="34"/>
      <c r="B340" s="43"/>
      <c r="C340" s="43"/>
      <c r="D340" s="44"/>
      <c r="E340" s="44"/>
      <c r="F340" s="44"/>
      <c r="G340" s="44"/>
      <c r="H340" s="44"/>
      <c r="I340" s="44"/>
      <c r="J340" s="44"/>
      <c r="K340" s="44"/>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44"/>
      <c r="BP340" s="44"/>
      <c r="BQ340" s="44"/>
      <c r="BR340" s="44"/>
      <c r="BS340" s="44"/>
      <c r="BT340" s="44"/>
      <c r="BU340" s="44"/>
      <c r="BV340" s="44"/>
      <c r="BW340" s="44"/>
      <c r="BX340" s="44"/>
      <c r="BY340" s="44"/>
      <c r="BZ340" s="44"/>
      <c r="CA340" s="44"/>
      <c r="CB340" s="44"/>
      <c r="CC340" s="44"/>
      <c r="CD340" s="45"/>
    </row>
    <row r="341" spans="1:82" ht="12.75" customHeight="1" x14ac:dyDescent="0.25">
      <c r="A341" s="34"/>
      <c r="B341" s="43"/>
      <c r="C341" s="43"/>
      <c r="D341" s="44"/>
      <c r="E341" s="44"/>
      <c r="F341" s="44"/>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c r="AD341" s="44"/>
      <c r="AE341" s="44"/>
      <c r="AF341" s="44"/>
      <c r="AG341" s="44"/>
      <c r="AH341" s="44"/>
      <c r="AI341" s="44"/>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c r="CA341" s="44"/>
      <c r="CB341" s="44"/>
      <c r="CC341" s="44"/>
      <c r="CD341" s="45"/>
    </row>
    <row r="342" spans="1:82" ht="12.75" customHeight="1" x14ac:dyDescent="0.25">
      <c r="A342" s="34"/>
      <c r="B342" s="43"/>
      <c r="C342" s="43"/>
      <c r="D342" s="44"/>
      <c r="E342" s="44"/>
      <c r="F342" s="44"/>
      <c r="G342" s="44"/>
      <c r="H342" s="44"/>
      <c r="I342" s="44"/>
      <c r="J342" s="44"/>
      <c r="K342" s="44"/>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44"/>
      <c r="BJ342" s="44"/>
      <c r="BK342" s="44"/>
      <c r="BL342" s="44"/>
      <c r="BM342" s="44"/>
      <c r="BN342" s="44"/>
      <c r="BO342" s="44"/>
      <c r="BP342" s="44"/>
      <c r="BQ342" s="44"/>
      <c r="BR342" s="44"/>
      <c r="BS342" s="44"/>
      <c r="BT342" s="44"/>
      <c r="BU342" s="44"/>
      <c r="BV342" s="44"/>
      <c r="BW342" s="44"/>
      <c r="BX342" s="44"/>
      <c r="BY342" s="44"/>
      <c r="BZ342" s="44"/>
      <c r="CA342" s="44"/>
      <c r="CB342" s="44"/>
      <c r="CC342" s="44"/>
      <c r="CD342" s="45"/>
    </row>
    <row r="343" spans="1:82" ht="12.75" customHeight="1" x14ac:dyDescent="0.25">
      <c r="A343" s="34"/>
      <c r="B343" s="43"/>
      <c r="C343" s="43"/>
      <c r="D343" s="44"/>
      <c r="E343" s="44"/>
      <c r="F343" s="44"/>
      <c r="G343" s="44"/>
      <c r="H343" s="44"/>
      <c r="I343" s="44"/>
      <c r="J343" s="44"/>
      <c r="K343" s="44"/>
      <c r="L343" s="44"/>
      <c r="M343" s="44"/>
      <c r="N343" s="44"/>
      <c r="O343" s="44"/>
      <c r="P343" s="44"/>
      <c r="Q343" s="44"/>
      <c r="R343" s="44"/>
      <c r="S343" s="44"/>
      <c r="T343" s="44"/>
      <c r="U343" s="44"/>
      <c r="V343" s="44"/>
      <c r="W343" s="44"/>
      <c r="X343" s="44"/>
      <c r="Y343" s="44"/>
      <c r="Z343" s="44"/>
      <c r="AA343" s="44"/>
      <c r="AB343" s="44"/>
      <c r="AC343" s="44"/>
      <c r="AD343" s="44"/>
      <c r="AE343" s="44"/>
      <c r="AF343" s="44"/>
      <c r="AG343" s="44"/>
      <c r="AH343" s="44"/>
      <c r="AI343" s="44"/>
      <c r="AJ343" s="44"/>
      <c r="AK343" s="44"/>
      <c r="AL343" s="44"/>
      <c r="AM343" s="44"/>
      <c r="AN343" s="44"/>
      <c r="AO343" s="44"/>
      <c r="AP343" s="44"/>
      <c r="AQ343" s="44"/>
      <c r="AR343" s="44"/>
      <c r="AS343" s="44"/>
      <c r="AT343" s="44"/>
      <c r="AU343" s="44"/>
      <c r="AV343" s="44"/>
      <c r="AW343" s="44"/>
      <c r="AX343" s="44"/>
      <c r="AY343" s="44"/>
      <c r="AZ343" s="44"/>
      <c r="BA343" s="44"/>
      <c r="BB343" s="44"/>
      <c r="BC343" s="44"/>
      <c r="BD343" s="44"/>
      <c r="BE343" s="44"/>
      <c r="BF343" s="44"/>
      <c r="BG343" s="44"/>
      <c r="BH343" s="44"/>
      <c r="BI343" s="44"/>
      <c r="BJ343" s="44"/>
      <c r="BK343" s="44"/>
      <c r="BL343" s="44"/>
      <c r="BM343" s="44"/>
      <c r="BN343" s="44"/>
      <c r="BO343" s="44"/>
      <c r="BP343" s="44"/>
      <c r="BQ343" s="44"/>
      <c r="BR343" s="44"/>
      <c r="BS343" s="44"/>
      <c r="BT343" s="44"/>
      <c r="BU343" s="44"/>
      <c r="BV343" s="44"/>
      <c r="BW343" s="44"/>
      <c r="BX343" s="44"/>
      <c r="BY343" s="44"/>
      <c r="BZ343" s="44"/>
      <c r="CA343" s="44"/>
      <c r="CB343" s="44"/>
      <c r="CC343" s="44"/>
      <c r="CD343" s="45"/>
    </row>
    <row r="344" spans="1:82" ht="12.75" customHeight="1" x14ac:dyDescent="0.25">
      <c r="A344" s="34"/>
      <c r="B344" s="43"/>
      <c r="C344" s="43"/>
      <c r="D344" s="44"/>
      <c r="E344" s="44"/>
      <c r="F344" s="44"/>
      <c r="G344" s="44"/>
      <c r="H344" s="44"/>
      <c r="I344" s="44"/>
      <c r="J344" s="44"/>
      <c r="K344" s="44"/>
      <c r="L344" s="44"/>
      <c r="M344" s="44"/>
      <c r="N344" s="44"/>
      <c r="O344" s="44"/>
      <c r="P344" s="44"/>
      <c r="Q344" s="44"/>
      <c r="R344" s="44"/>
      <c r="S344" s="44"/>
      <c r="T344" s="44"/>
      <c r="U344" s="44"/>
      <c r="V344" s="44"/>
      <c r="W344" s="44"/>
      <c r="X344" s="44"/>
      <c r="Y344" s="44"/>
      <c r="Z344" s="44"/>
      <c r="AA344" s="44"/>
      <c r="AB344" s="44"/>
      <c r="AC344" s="44"/>
      <c r="AD344" s="44"/>
      <c r="AE344" s="44"/>
      <c r="AF344" s="44"/>
      <c r="AG344" s="44"/>
      <c r="AH344" s="44"/>
      <c r="AI344" s="44"/>
      <c r="AJ344" s="44"/>
      <c r="AK344" s="44"/>
      <c r="AL344" s="44"/>
      <c r="AM344" s="44"/>
      <c r="AN344" s="44"/>
      <c r="AO344" s="44"/>
      <c r="AP344" s="44"/>
      <c r="AQ344" s="44"/>
      <c r="AR344" s="44"/>
      <c r="AS344" s="44"/>
      <c r="AT344" s="44"/>
      <c r="AU344" s="44"/>
      <c r="AV344" s="44"/>
      <c r="AW344" s="44"/>
      <c r="AX344" s="44"/>
      <c r="AY344" s="44"/>
      <c r="AZ344" s="44"/>
      <c r="BA344" s="44"/>
      <c r="BB344" s="44"/>
      <c r="BC344" s="44"/>
      <c r="BD344" s="44"/>
      <c r="BE344" s="44"/>
      <c r="BF344" s="44"/>
      <c r="BG344" s="44"/>
      <c r="BH344" s="44"/>
      <c r="BI344" s="44"/>
      <c r="BJ344" s="44"/>
      <c r="BK344" s="44"/>
      <c r="BL344" s="44"/>
      <c r="BM344" s="44"/>
      <c r="BN344" s="44"/>
      <c r="BO344" s="44"/>
      <c r="BP344" s="44"/>
      <c r="BQ344" s="44"/>
      <c r="BR344" s="44"/>
      <c r="BS344" s="44"/>
      <c r="BT344" s="44"/>
      <c r="BU344" s="44"/>
      <c r="BV344" s="44"/>
      <c r="BW344" s="44"/>
      <c r="BX344" s="44"/>
      <c r="BY344" s="44"/>
      <c r="BZ344" s="44"/>
      <c r="CA344" s="44"/>
      <c r="CB344" s="44"/>
      <c r="CC344" s="44"/>
      <c r="CD344" s="45"/>
    </row>
    <row r="345" spans="1:82" ht="12.75" customHeight="1" x14ac:dyDescent="0.25">
      <c r="A345" s="34"/>
      <c r="B345" s="43"/>
      <c r="C345" s="43"/>
      <c r="D345" s="44"/>
      <c r="E345" s="44"/>
      <c r="F345" s="44"/>
      <c r="G345" s="44"/>
      <c r="H345" s="44"/>
      <c r="I345" s="44"/>
      <c r="J345" s="44"/>
      <c r="K345" s="44"/>
      <c r="L345" s="44"/>
      <c r="M345" s="44"/>
      <c r="N345" s="44"/>
      <c r="O345" s="44"/>
      <c r="P345" s="44"/>
      <c r="Q345" s="44"/>
      <c r="R345" s="44"/>
      <c r="S345" s="44"/>
      <c r="T345" s="44"/>
      <c r="U345" s="44"/>
      <c r="V345" s="44"/>
      <c r="W345" s="44"/>
      <c r="X345" s="44"/>
      <c r="Y345" s="44"/>
      <c r="Z345" s="44"/>
      <c r="AA345" s="44"/>
      <c r="AB345" s="44"/>
      <c r="AC345" s="44"/>
      <c r="AD345" s="44"/>
      <c r="AE345" s="44"/>
      <c r="AF345" s="44"/>
      <c r="AG345" s="44"/>
      <c r="AH345" s="44"/>
      <c r="AI345" s="44"/>
      <c r="AJ345" s="44"/>
      <c r="AK345" s="44"/>
      <c r="AL345" s="44"/>
      <c r="AM345" s="44"/>
      <c r="AN345" s="44"/>
      <c r="AO345" s="44"/>
      <c r="AP345" s="44"/>
      <c r="AQ345" s="44"/>
      <c r="AR345" s="44"/>
      <c r="AS345" s="44"/>
      <c r="AT345" s="44"/>
      <c r="AU345" s="44"/>
      <c r="AV345" s="44"/>
      <c r="AW345" s="44"/>
      <c r="AX345" s="44"/>
      <c r="AY345" s="44"/>
      <c r="AZ345" s="44"/>
      <c r="BA345" s="44"/>
      <c r="BB345" s="44"/>
      <c r="BC345" s="44"/>
      <c r="BD345" s="44"/>
      <c r="BE345" s="44"/>
      <c r="BF345" s="44"/>
      <c r="BG345" s="44"/>
      <c r="BH345" s="44"/>
      <c r="BI345" s="44"/>
      <c r="BJ345" s="44"/>
      <c r="BK345" s="44"/>
      <c r="BL345" s="44"/>
      <c r="BM345" s="44"/>
      <c r="BN345" s="44"/>
      <c r="BO345" s="44"/>
      <c r="BP345" s="44"/>
      <c r="BQ345" s="44"/>
      <c r="BR345" s="44"/>
      <c r="BS345" s="44"/>
      <c r="BT345" s="44"/>
      <c r="BU345" s="44"/>
      <c r="BV345" s="44"/>
      <c r="BW345" s="44"/>
      <c r="BX345" s="44"/>
      <c r="BY345" s="44"/>
      <c r="BZ345" s="44"/>
      <c r="CA345" s="44"/>
      <c r="CB345" s="44"/>
      <c r="CC345" s="44"/>
      <c r="CD345" s="45"/>
    </row>
    <row r="346" spans="1:82" ht="12.75" customHeight="1" x14ac:dyDescent="0.25">
      <c r="A346" s="34"/>
      <c r="B346" s="43"/>
      <c r="C346" s="43"/>
      <c r="D346" s="44"/>
      <c r="E346" s="44"/>
      <c r="F346" s="44"/>
      <c r="G346" s="44"/>
      <c r="H346" s="44"/>
      <c r="I346" s="44"/>
      <c r="J346" s="44"/>
      <c r="K346" s="44"/>
      <c r="L346" s="44"/>
      <c r="M346" s="44"/>
      <c r="N346" s="44"/>
      <c r="O346" s="44"/>
      <c r="P346" s="44"/>
      <c r="Q346" s="44"/>
      <c r="R346" s="44"/>
      <c r="S346" s="44"/>
      <c r="T346" s="44"/>
      <c r="U346" s="44"/>
      <c r="V346" s="44"/>
      <c r="W346" s="44"/>
      <c r="X346" s="44"/>
      <c r="Y346" s="44"/>
      <c r="Z346" s="44"/>
      <c r="AA346" s="44"/>
      <c r="AB346" s="44"/>
      <c r="AC346" s="44"/>
      <c r="AD346" s="44"/>
      <c r="AE346" s="44"/>
      <c r="AF346" s="44"/>
      <c r="AG346" s="44"/>
      <c r="AH346" s="44"/>
      <c r="AI346" s="44"/>
      <c r="AJ346" s="44"/>
      <c r="AK346" s="44"/>
      <c r="AL346" s="44"/>
      <c r="AM346" s="44"/>
      <c r="AN346" s="44"/>
      <c r="AO346" s="44"/>
      <c r="AP346" s="44"/>
      <c r="AQ346" s="44"/>
      <c r="AR346" s="44"/>
      <c r="AS346" s="44"/>
      <c r="AT346" s="44"/>
      <c r="AU346" s="44"/>
      <c r="AV346" s="44"/>
      <c r="AW346" s="44"/>
      <c r="AX346" s="44"/>
      <c r="AY346" s="44"/>
      <c r="AZ346" s="44"/>
      <c r="BA346" s="44"/>
      <c r="BB346" s="44"/>
      <c r="BC346" s="44"/>
      <c r="BD346" s="44"/>
      <c r="BE346" s="44"/>
      <c r="BF346" s="44"/>
      <c r="BG346" s="44"/>
      <c r="BH346" s="44"/>
      <c r="BI346" s="44"/>
      <c r="BJ346" s="44"/>
      <c r="BK346" s="44"/>
      <c r="BL346" s="44"/>
      <c r="BM346" s="44"/>
      <c r="BN346" s="44"/>
      <c r="BO346" s="44"/>
      <c r="BP346" s="44"/>
      <c r="BQ346" s="44"/>
      <c r="BR346" s="44"/>
      <c r="BS346" s="44"/>
      <c r="BT346" s="44"/>
      <c r="BU346" s="44"/>
      <c r="BV346" s="44"/>
      <c r="BW346" s="44"/>
      <c r="BX346" s="44"/>
      <c r="BY346" s="44"/>
      <c r="BZ346" s="44"/>
      <c r="CA346" s="44"/>
      <c r="CB346" s="44"/>
      <c r="CC346" s="44"/>
      <c r="CD346" s="45"/>
    </row>
    <row r="347" spans="1:82" ht="12.75" customHeight="1" x14ac:dyDescent="0.25">
      <c r="A347" s="34"/>
      <c r="B347" s="43"/>
      <c r="C347" s="43"/>
      <c r="D347" s="44"/>
      <c r="E347" s="44"/>
      <c r="F347" s="44"/>
      <c r="G347" s="44"/>
      <c r="H347" s="44"/>
      <c r="I347" s="44"/>
      <c r="J347" s="44"/>
      <c r="K347" s="44"/>
      <c r="L347" s="44"/>
      <c r="M347" s="44"/>
      <c r="N347" s="44"/>
      <c r="O347" s="44"/>
      <c r="P347" s="44"/>
      <c r="Q347" s="44"/>
      <c r="R347" s="44"/>
      <c r="S347" s="44"/>
      <c r="T347" s="44"/>
      <c r="U347" s="44"/>
      <c r="V347" s="44"/>
      <c r="W347" s="44"/>
      <c r="X347" s="44"/>
      <c r="Y347" s="44"/>
      <c r="Z347" s="44"/>
      <c r="AA347" s="44"/>
      <c r="AB347" s="44"/>
      <c r="AC347" s="44"/>
      <c r="AD347" s="44"/>
      <c r="AE347" s="44"/>
      <c r="AF347" s="44"/>
      <c r="AG347" s="44"/>
      <c r="AH347" s="44"/>
      <c r="AI347" s="44"/>
      <c r="AJ347" s="44"/>
      <c r="AK347" s="44"/>
      <c r="AL347" s="44"/>
      <c r="AM347" s="44"/>
      <c r="AN347" s="44"/>
      <c r="AO347" s="44"/>
      <c r="AP347" s="44"/>
      <c r="AQ347" s="44"/>
      <c r="AR347" s="44"/>
      <c r="AS347" s="44"/>
      <c r="AT347" s="44"/>
      <c r="AU347" s="44"/>
      <c r="AV347" s="44"/>
      <c r="AW347" s="44"/>
      <c r="AX347" s="44"/>
      <c r="AY347" s="44"/>
      <c r="AZ347" s="44"/>
      <c r="BA347" s="44"/>
      <c r="BB347" s="44"/>
      <c r="BC347" s="44"/>
      <c r="BD347" s="44"/>
      <c r="BE347" s="44"/>
      <c r="BF347" s="44"/>
      <c r="BG347" s="44"/>
      <c r="BH347" s="44"/>
      <c r="BI347" s="44"/>
      <c r="BJ347" s="44"/>
      <c r="BK347" s="44"/>
      <c r="BL347" s="44"/>
      <c r="BM347" s="44"/>
      <c r="BN347" s="44"/>
      <c r="BO347" s="44"/>
      <c r="BP347" s="44"/>
      <c r="BQ347" s="44"/>
      <c r="BR347" s="44"/>
      <c r="BS347" s="44"/>
      <c r="BT347" s="44"/>
      <c r="BU347" s="44"/>
      <c r="BV347" s="44"/>
      <c r="BW347" s="44"/>
      <c r="BX347" s="44"/>
      <c r="BY347" s="44"/>
      <c r="BZ347" s="44"/>
      <c r="CA347" s="44"/>
      <c r="CB347" s="44"/>
      <c r="CC347" s="44"/>
      <c r="CD347" s="45"/>
    </row>
    <row r="348" spans="1:82" ht="12.75" customHeight="1" x14ac:dyDescent="0.25">
      <c r="A348" s="34"/>
      <c r="B348" s="43"/>
      <c r="C348" s="43"/>
      <c r="D348" s="44"/>
      <c r="E348" s="44"/>
      <c r="F348" s="44"/>
      <c r="G348" s="44"/>
      <c r="H348" s="44"/>
      <c r="I348" s="44"/>
      <c r="J348" s="44"/>
      <c r="K348" s="44"/>
      <c r="L348" s="44"/>
      <c r="M348" s="44"/>
      <c r="N348" s="44"/>
      <c r="O348" s="44"/>
      <c r="P348" s="44"/>
      <c r="Q348" s="44"/>
      <c r="R348" s="44"/>
      <c r="S348" s="44"/>
      <c r="T348" s="44"/>
      <c r="U348" s="44"/>
      <c r="V348" s="44"/>
      <c r="W348" s="44"/>
      <c r="X348" s="44"/>
      <c r="Y348" s="44"/>
      <c r="Z348" s="44"/>
      <c r="AA348" s="44"/>
      <c r="AB348" s="44"/>
      <c r="AC348" s="44"/>
      <c r="AD348" s="44"/>
      <c r="AE348" s="44"/>
      <c r="AF348" s="44"/>
      <c r="AG348" s="44"/>
      <c r="AH348" s="44"/>
      <c r="AI348" s="44"/>
      <c r="AJ348" s="44"/>
      <c r="AK348" s="44"/>
      <c r="AL348" s="44"/>
      <c r="AM348" s="44"/>
      <c r="AN348" s="44"/>
      <c r="AO348" s="44"/>
      <c r="AP348" s="44"/>
      <c r="AQ348" s="44"/>
      <c r="AR348" s="44"/>
      <c r="AS348" s="44"/>
      <c r="AT348" s="44"/>
      <c r="AU348" s="44"/>
      <c r="AV348" s="44"/>
      <c r="AW348" s="44"/>
      <c r="AX348" s="44"/>
      <c r="AY348" s="44"/>
      <c r="AZ348" s="44"/>
      <c r="BA348" s="44"/>
      <c r="BB348" s="44"/>
      <c r="BC348" s="44"/>
      <c r="BD348" s="44"/>
      <c r="BE348" s="44"/>
      <c r="BF348" s="44"/>
      <c r="BG348" s="44"/>
      <c r="BH348" s="44"/>
      <c r="BI348" s="44"/>
      <c r="BJ348" s="44"/>
      <c r="BK348" s="44"/>
      <c r="BL348" s="44"/>
      <c r="BM348" s="44"/>
      <c r="BN348" s="44"/>
      <c r="BO348" s="44"/>
      <c r="BP348" s="44"/>
      <c r="BQ348" s="44"/>
      <c r="BR348" s="44"/>
      <c r="BS348" s="44"/>
      <c r="BT348" s="44"/>
      <c r="BU348" s="44"/>
      <c r="BV348" s="44"/>
      <c r="BW348" s="44"/>
      <c r="BX348" s="44"/>
      <c r="BY348" s="44"/>
      <c r="BZ348" s="44"/>
      <c r="CA348" s="44"/>
      <c r="CB348" s="44"/>
      <c r="CC348" s="44"/>
      <c r="CD348" s="45"/>
    </row>
    <row r="349" spans="1:82" ht="12.75" customHeight="1" x14ac:dyDescent="0.25">
      <c r="A349" s="34"/>
      <c r="B349" s="43"/>
      <c r="C349" s="43"/>
      <c r="D349" s="44"/>
      <c r="E349" s="44"/>
      <c r="F349" s="44"/>
      <c r="G349" s="44"/>
      <c r="H349" s="44"/>
      <c r="I349" s="44"/>
      <c r="J349" s="44"/>
      <c r="K349" s="44"/>
      <c r="L349" s="44"/>
      <c r="M349" s="44"/>
      <c r="N349" s="44"/>
      <c r="O349" s="44"/>
      <c r="P349" s="44"/>
      <c r="Q349" s="44"/>
      <c r="R349" s="44"/>
      <c r="S349" s="44"/>
      <c r="T349" s="44"/>
      <c r="U349" s="44"/>
      <c r="V349" s="44"/>
      <c r="W349" s="44"/>
      <c r="X349" s="44"/>
      <c r="Y349" s="44"/>
      <c r="Z349" s="44"/>
      <c r="AA349" s="44"/>
      <c r="AB349" s="44"/>
      <c r="AC349" s="44"/>
      <c r="AD349" s="44"/>
      <c r="AE349" s="44"/>
      <c r="AF349" s="44"/>
      <c r="AG349" s="44"/>
      <c r="AH349" s="44"/>
      <c r="AI349" s="44"/>
      <c r="AJ349" s="44"/>
      <c r="AK349" s="44"/>
      <c r="AL349" s="44"/>
      <c r="AM349" s="44"/>
      <c r="AN349" s="44"/>
      <c r="AO349" s="44"/>
      <c r="AP349" s="44"/>
      <c r="AQ349" s="44"/>
      <c r="AR349" s="44"/>
      <c r="AS349" s="44"/>
      <c r="AT349" s="44"/>
      <c r="AU349" s="44"/>
      <c r="AV349" s="44"/>
      <c r="AW349" s="44"/>
      <c r="AX349" s="44"/>
      <c r="AY349" s="44"/>
      <c r="AZ349" s="44"/>
      <c r="BA349" s="44"/>
      <c r="BB349" s="44"/>
      <c r="BC349" s="44"/>
      <c r="BD349" s="44"/>
      <c r="BE349" s="44"/>
      <c r="BF349" s="44"/>
      <c r="BG349" s="44"/>
      <c r="BH349" s="44"/>
      <c r="BI349" s="44"/>
      <c r="BJ349" s="44"/>
      <c r="BK349" s="44"/>
      <c r="BL349" s="44"/>
      <c r="BM349" s="44"/>
      <c r="BN349" s="44"/>
      <c r="BO349" s="44"/>
      <c r="BP349" s="44"/>
      <c r="BQ349" s="44"/>
      <c r="BR349" s="44"/>
      <c r="BS349" s="44"/>
      <c r="BT349" s="44"/>
      <c r="BU349" s="44"/>
      <c r="BV349" s="44"/>
      <c r="BW349" s="44"/>
      <c r="BX349" s="44"/>
      <c r="BY349" s="44"/>
      <c r="BZ349" s="44"/>
      <c r="CA349" s="44"/>
      <c r="CB349" s="44"/>
      <c r="CC349" s="44"/>
      <c r="CD349" s="45"/>
    </row>
    <row r="350" spans="1:82" ht="12.75" customHeight="1" x14ac:dyDescent="0.25">
      <c r="A350" s="34"/>
      <c r="B350" s="43"/>
      <c r="C350" s="43"/>
      <c r="D350" s="44"/>
      <c r="E350" s="44"/>
      <c r="F350" s="44"/>
      <c r="G350" s="44"/>
      <c r="H350" s="44"/>
      <c r="I350" s="44"/>
      <c r="J350" s="44"/>
      <c r="K350" s="44"/>
      <c r="L350" s="44"/>
      <c r="M350" s="44"/>
      <c r="N350" s="44"/>
      <c r="O350" s="44"/>
      <c r="P350" s="44"/>
      <c r="Q350" s="44"/>
      <c r="R350" s="44"/>
      <c r="S350" s="44"/>
      <c r="T350" s="44"/>
      <c r="U350" s="44"/>
      <c r="V350" s="44"/>
      <c r="W350" s="44"/>
      <c r="X350" s="44"/>
      <c r="Y350" s="44"/>
      <c r="Z350" s="44"/>
      <c r="AA350" s="44"/>
      <c r="AB350" s="44"/>
      <c r="AC350" s="44"/>
      <c r="AD350" s="44"/>
      <c r="AE350" s="44"/>
      <c r="AF350" s="44"/>
      <c r="AG350" s="44"/>
      <c r="AH350" s="44"/>
      <c r="AI350" s="44"/>
      <c r="AJ350" s="44"/>
      <c r="AK350" s="44"/>
      <c r="AL350" s="44"/>
      <c r="AM350" s="44"/>
      <c r="AN350" s="44"/>
      <c r="AO350" s="44"/>
      <c r="AP350" s="44"/>
      <c r="AQ350" s="44"/>
      <c r="AR350" s="44"/>
      <c r="AS350" s="44"/>
      <c r="AT350" s="44"/>
      <c r="AU350" s="44"/>
      <c r="AV350" s="44"/>
      <c r="AW350" s="44"/>
      <c r="AX350" s="44"/>
      <c r="AY350" s="44"/>
      <c r="AZ350" s="44"/>
      <c r="BA350" s="44"/>
      <c r="BB350" s="44"/>
      <c r="BC350" s="44"/>
      <c r="BD350" s="44"/>
      <c r="BE350" s="44"/>
      <c r="BF350" s="44"/>
      <c r="BG350" s="44"/>
      <c r="BH350" s="44"/>
      <c r="BI350" s="44"/>
      <c r="BJ350" s="44"/>
      <c r="BK350" s="44"/>
      <c r="BL350" s="44"/>
      <c r="BM350" s="44"/>
      <c r="BN350" s="44"/>
      <c r="BO350" s="44"/>
      <c r="BP350" s="44"/>
      <c r="BQ350" s="44"/>
      <c r="BR350" s="44"/>
      <c r="BS350" s="44"/>
      <c r="BT350" s="44"/>
      <c r="BU350" s="44"/>
      <c r="BV350" s="44"/>
      <c r="BW350" s="44"/>
      <c r="BX350" s="44"/>
      <c r="BY350" s="44"/>
      <c r="BZ350" s="44"/>
      <c r="CA350" s="44"/>
      <c r="CB350" s="44"/>
      <c r="CC350" s="44"/>
      <c r="CD350" s="45"/>
    </row>
    <row r="351" spans="1:82" ht="12.75" customHeight="1" x14ac:dyDescent="0.25">
      <c r="A351" s="34"/>
      <c r="B351" s="43"/>
      <c r="C351" s="43"/>
      <c r="D351" s="44"/>
      <c r="E351" s="44"/>
      <c r="F351" s="44"/>
      <c r="G351" s="44"/>
      <c r="H351" s="44"/>
      <c r="I351" s="44"/>
      <c r="J351" s="44"/>
      <c r="K351" s="44"/>
      <c r="L351" s="44"/>
      <c r="M351" s="44"/>
      <c r="N351" s="44"/>
      <c r="O351" s="44"/>
      <c r="P351" s="44"/>
      <c r="Q351" s="44"/>
      <c r="R351" s="44"/>
      <c r="S351" s="44"/>
      <c r="T351" s="44"/>
      <c r="U351" s="44"/>
      <c r="V351" s="44"/>
      <c r="W351" s="44"/>
      <c r="X351" s="44"/>
      <c r="Y351" s="44"/>
      <c r="Z351" s="44"/>
      <c r="AA351" s="44"/>
      <c r="AB351" s="44"/>
      <c r="AC351" s="44"/>
      <c r="AD351" s="44"/>
      <c r="AE351" s="44"/>
      <c r="AF351" s="44"/>
      <c r="AG351" s="44"/>
      <c r="AH351" s="44"/>
      <c r="AI351" s="44"/>
      <c r="AJ351" s="44"/>
      <c r="AK351" s="44"/>
      <c r="AL351" s="44"/>
      <c r="AM351" s="44"/>
      <c r="AN351" s="44"/>
      <c r="AO351" s="44"/>
      <c r="AP351" s="44"/>
      <c r="AQ351" s="44"/>
      <c r="AR351" s="44"/>
      <c r="AS351" s="44"/>
      <c r="AT351" s="44"/>
      <c r="AU351" s="44"/>
      <c r="AV351" s="44"/>
      <c r="AW351" s="44"/>
      <c r="AX351" s="44"/>
      <c r="AY351" s="44"/>
      <c r="AZ351" s="44"/>
      <c r="BA351" s="44"/>
      <c r="BB351" s="44"/>
      <c r="BC351" s="44"/>
      <c r="BD351" s="44"/>
      <c r="BE351" s="44"/>
      <c r="BF351" s="44"/>
      <c r="BG351" s="44"/>
      <c r="BH351" s="44"/>
      <c r="BI351" s="44"/>
      <c r="BJ351" s="44"/>
      <c r="BK351" s="44"/>
      <c r="BL351" s="44"/>
      <c r="BM351" s="44"/>
      <c r="BN351" s="44"/>
      <c r="BO351" s="44"/>
      <c r="BP351" s="44"/>
      <c r="BQ351" s="44"/>
      <c r="BR351" s="44"/>
      <c r="BS351" s="44"/>
      <c r="BT351" s="44"/>
      <c r="BU351" s="44"/>
      <c r="BV351" s="44"/>
      <c r="BW351" s="44"/>
      <c r="BX351" s="44"/>
      <c r="BY351" s="44"/>
      <c r="BZ351" s="44"/>
      <c r="CA351" s="44"/>
      <c r="CB351" s="44"/>
      <c r="CC351" s="44"/>
      <c r="CD351" s="45"/>
    </row>
    <row r="352" spans="1:82" ht="12.75" customHeight="1" x14ac:dyDescent="0.25">
      <c r="A352" s="34"/>
      <c r="B352" s="43"/>
      <c r="C352" s="43"/>
      <c r="D352" s="44"/>
      <c r="E352" s="44"/>
      <c r="F352" s="44"/>
      <c r="G352" s="44"/>
      <c r="H352" s="44"/>
      <c r="I352" s="44"/>
      <c r="J352" s="44"/>
      <c r="K352" s="44"/>
      <c r="L352" s="44"/>
      <c r="M352" s="44"/>
      <c r="N352" s="44"/>
      <c r="O352" s="44"/>
      <c r="P352" s="44"/>
      <c r="Q352" s="44"/>
      <c r="R352" s="44"/>
      <c r="S352" s="44"/>
      <c r="T352" s="44"/>
      <c r="U352" s="44"/>
      <c r="V352" s="44"/>
      <c r="W352" s="44"/>
      <c r="X352" s="44"/>
      <c r="Y352" s="44"/>
      <c r="Z352" s="44"/>
      <c r="AA352" s="44"/>
      <c r="AB352" s="44"/>
      <c r="AC352" s="44"/>
      <c r="AD352" s="44"/>
      <c r="AE352" s="44"/>
      <c r="AF352" s="44"/>
      <c r="AG352" s="44"/>
      <c r="AH352" s="44"/>
      <c r="AI352" s="44"/>
      <c r="AJ352" s="44"/>
      <c r="AK352" s="44"/>
      <c r="AL352" s="44"/>
      <c r="AM352" s="44"/>
      <c r="AN352" s="44"/>
      <c r="AO352" s="44"/>
      <c r="AP352" s="44"/>
      <c r="AQ352" s="44"/>
      <c r="AR352" s="44"/>
      <c r="AS352" s="44"/>
      <c r="AT352" s="44"/>
      <c r="AU352" s="44"/>
      <c r="AV352" s="44"/>
      <c r="AW352" s="44"/>
      <c r="AX352" s="44"/>
      <c r="AY352" s="44"/>
      <c r="AZ352" s="44"/>
      <c r="BA352" s="44"/>
      <c r="BB352" s="44"/>
      <c r="BC352" s="44"/>
      <c r="BD352" s="44"/>
      <c r="BE352" s="44"/>
      <c r="BF352" s="44"/>
      <c r="BG352" s="44"/>
      <c r="BH352" s="44"/>
      <c r="BI352" s="44"/>
      <c r="BJ352" s="44"/>
      <c r="BK352" s="44"/>
      <c r="BL352" s="44"/>
      <c r="BM352" s="44"/>
      <c r="BN352" s="44"/>
      <c r="BO352" s="44"/>
      <c r="BP352" s="44"/>
      <c r="BQ352" s="44"/>
      <c r="BR352" s="44"/>
      <c r="BS352" s="44"/>
      <c r="BT352" s="44"/>
      <c r="BU352" s="44"/>
      <c r="BV352" s="44"/>
      <c r="BW352" s="44"/>
      <c r="BX352" s="44"/>
      <c r="BY352" s="44"/>
      <c r="BZ352" s="44"/>
      <c r="CA352" s="44"/>
      <c r="CB352" s="44"/>
      <c r="CC352" s="44"/>
      <c r="CD352" s="45"/>
    </row>
    <row r="353" spans="1:82" ht="12.75" customHeight="1" x14ac:dyDescent="0.25">
      <c r="A353" s="34"/>
      <c r="B353" s="43"/>
      <c r="C353" s="43"/>
      <c r="D353" s="44"/>
      <c r="E353" s="44"/>
      <c r="F353" s="44"/>
      <c r="G353" s="44"/>
      <c r="H353" s="44"/>
      <c r="I353" s="44"/>
      <c r="J353" s="44"/>
      <c r="K353" s="44"/>
      <c r="L353" s="44"/>
      <c r="M353" s="44"/>
      <c r="N353" s="44"/>
      <c r="O353" s="44"/>
      <c r="P353" s="44"/>
      <c r="Q353" s="44"/>
      <c r="R353" s="44"/>
      <c r="S353" s="44"/>
      <c r="T353" s="44"/>
      <c r="U353" s="44"/>
      <c r="V353" s="44"/>
      <c r="W353" s="44"/>
      <c r="X353" s="44"/>
      <c r="Y353" s="44"/>
      <c r="Z353" s="44"/>
      <c r="AA353" s="44"/>
      <c r="AB353" s="44"/>
      <c r="AC353" s="44"/>
      <c r="AD353" s="44"/>
      <c r="AE353" s="44"/>
      <c r="AF353" s="44"/>
      <c r="AG353" s="44"/>
      <c r="AH353" s="44"/>
      <c r="AI353" s="44"/>
      <c r="AJ353" s="44"/>
      <c r="AK353" s="44"/>
      <c r="AL353" s="44"/>
      <c r="AM353" s="44"/>
      <c r="AN353" s="44"/>
      <c r="AO353" s="44"/>
      <c r="AP353" s="44"/>
      <c r="AQ353" s="44"/>
      <c r="AR353" s="44"/>
      <c r="AS353" s="44"/>
      <c r="AT353" s="44"/>
      <c r="AU353" s="44"/>
      <c r="AV353" s="44"/>
      <c r="AW353" s="44"/>
      <c r="AX353" s="44"/>
      <c r="AY353" s="44"/>
      <c r="AZ353" s="44"/>
      <c r="BA353" s="44"/>
      <c r="BB353" s="44"/>
      <c r="BC353" s="44"/>
      <c r="BD353" s="44"/>
      <c r="BE353" s="44"/>
      <c r="BF353" s="44"/>
      <c r="BG353" s="44"/>
      <c r="BH353" s="44"/>
      <c r="BI353" s="44"/>
      <c r="BJ353" s="44"/>
      <c r="BK353" s="44"/>
      <c r="BL353" s="44"/>
      <c r="BM353" s="44"/>
      <c r="BN353" s="44"/>
      <c r="BO353" s="44"/>
      <c r="BP353" s="44"/>
      <c r="BQ353" s="44"/>
      <c r="BR353" s="44"/>
      <c r="BS353" s="44"/>
      <c r="BT353" s="44"/>
      <c r="BU353" s="44"/>
      <c r="BV353" s="44"/>
      <c r="BW353" s="44"/>
      <c r="BX353" s="44"/>
      <c r="BY353" s="44"/>
      <c r="BZ353" s="44"/>
      <c r="CA353" s="44"/>
      <c r="CB353" s="44"/>
      <c r="CC353" s="44"/>
      <c r="CD353" s="45"/>
    </row>
    <row r="354" spans="1:82" ht="12.75" customHeight="1" x14ac:dyDescent="0.25">
      <c r="A354" s="34"/>
      <c r="B354" s="43"/>
      <c r="C354" s="43"/>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5"/>
    </row>
    <row r="355" spans="1:82" ht="12.75" customHeight="1" x14ac:dyDescent="0.25">
      <c r="A355" s="34"/>
      <c r="B355" s="43"/>
      <c r="C355" s="43"/>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44"/>
      <c r="BC355" s="44"/>
      <c r="BD355" s="44"/>
      <c r="BE355" s="44"/>
      <c r="BF355" s="44"/>
      <c r="BG355" s="44"/>
      <c r="BH355" s="44"/>
      <c r="BI355" s="44"/>
      <c r="BJ355" s="44"/>
      <c r="BK355" s="44"/>
      <c r="BL355" s="44"/>
      <c r="BM355" s="44"/>
      <c r="BN355" s="44"/>
      <c r="BO355" s="44"/>
      <c r="BP355" s="44"/>
      <c r="BQ355" s="44"/>
      <c r="BR355" s="44"/>
      <c r="BS355" s="44"/>
      <c r="BT355" s="44"/>
      <c r="BU355" s="44"/>
      <c r="BV355" s="44"/>
      <c r="BW355" s="44"/>
      <c r="BX355" s="44"/>
      <c r="BY355" s="44"/>
      <c r="BZ355" s="44"/>
      <c r="CA355" s="44"/>
      <c r="CB355" s="44"/>
      <c r="CC355" s="44"/>
      <c r="CD355" s="45"/>
    </row>
    <row r="356" spans="1:82" ht="12.75" customHeight="1" x14ac:dyDescent="0.25">
      <c r="A356" s="34"/>
      <c r="B356" s="43"/>
      <c r="C356" s="43"/>
      <c r="D356" s="44"/>
      <c r="E356" s="44"/>
      <c r="F356" s="44"/>
      <c r="G356" s="44"/>
      <c r="H356" s="44"/>
      <c r="I356" s="44"/>
      <c r="J356" s="44"/>
      <c r="K356" s="44"/>
      <c r="L356" s="44"/>
      <c r="M356" s="44"/>
      <c r="N356" s="44"/>
      <c r="O356" s="44"/>
      <c r="P356" s="44"/>
      <c r="Q356" s="44"/>
      <c r="R356" s="44"/>
      <c r="S356" s="44"/>
      <c r="T356" s="44"/>
      <c r="U356" s="44"/>
      <c r="V356" s="44"/>
      <c r="W356" s="44"/>
      <c r="X356" s="44"/>
      <c r="Y356" s="44"/>
      <c r="Z356" s="44"/>
      <c r="AA356" s="44"/>
      <c r="AB356" s="44"/>
      <c r="AC356" s="44"/>
      <c r="AD356" s="44"/>
      <c r="AE356" s="44"/>
      <c r="AF356" s="44"/>
      <c r="AG356" s="44"/>
      <c r="AH356" s="44"/>
      <c r="AI356" s="44"/>
      <c r="AJ356" s="44"/>
      <c r="AK356" s="44"/>
      <c r="AL356" s="44"/>
      <c r="AM356" s="44"/>
      <c r="AN356" s="44"/>
      <c r="AO356" s="44"/>
      <c r="AP356" s="44"/>
      <c r="AQ356" s="44"/>
      <c r="AR356" s="44"/>
      <c r="AS356" s="44"/>
      <c r="AT356" s="44"/>
      <c r="AU356" s="44"/>
      <c r="AV356" s="44"/>
      <c r="AW356" s="44"/>
      <c r="AX356" s="44"/>
      <c r="AY356" s="44"/>
      <c r="AZ356" s="44"/>
      <c r="BA356" s="44"/>
      <c r="BB356" s="44"/>
      <c r="BC356" s="44"/>
      <c r="BD356" s="44"/>
      <c r="BE356" s="44"/>
      <c r="BF356" s="44"/>
      <c r="BG356" s="44"/>
      <c r="BH356" s="44"/>
      <c r="BI356" s="44"/>
      <c r="BJ356" s="44"/>
      <c r="BK356" s="44"/>
      <c r="BL356" s="44"/>
      <c r="BM356" s="44"/>
      <c r="BN356" s="44"/>
      <c r="BO356" s="44"/>
      <c r="BP356" s="44"/>
      <c r="BQ356" s="44"/>
      <c r="BR356" s="44"/>
      <c r="BS356" s="44"/>
      <c r="BT356" s="44"/>
      <c r="BU356" s="44"/>
      <c r="BV356" s="44"/>
      <c r="BW356" s="44"/>
      <c r="BX356" s="44"/>
      <c r="BY356" s="44"/>
      <c r="BZ356" s="44"/>
      <c r="CA356" s="44"/>
      <c r="CB356" s="44"/>
      <c r="CC356" s="44"/>
      <c r="CD356" s="45"/>
    </row>
    <row r="357" spans="1:82" ht="12.75" customHeight="1" x14ac:dyDescent="0.25">
      <c r="A357" s="34"/>
      <c r="B357" s="43"/>
      <c r="C357" s="43"/>
      <c r="D357" s="44"/>
      <c r="E357" s="44"/>
      <c r="F357" s="44"/>
      <c r="G357" s="44"/>
      <c r="H357" s="44"/>
      <c r="I357" s="44"/>
      <c r="J357" s="44"/>
      <c r="K357" s="44"/>
      <c r="L357" s="44"/>
      <c r="M357" s="44"/>
      <c r="N357" s="44"/>
      <c r="O357" s="44"/>
      <c r="P357" s="44"/>
      <c r="Q357" s="44"/>
      <c r="R357" s="44"/>
      <c r="S357" s="44"/>
      <c r="T357" s="44"/>
      <c r="U357" s="44"/>
      <c r="V357" s="44"/>
      <c r="W357" s="44"/>
      <c r="X357" s="44"/>
      <c r="Y357" s="44"/>
      <c r="Z357" s="44"/>
      <c r="AA357" s="44"/>
      <c r="AB357" s="44"/>
      <c r="AC357" s="44"/>
      <c r="AD357" s="44"/>
      <c r="AE357" s="44"/>
      <c r="AF357" s="44"/>
      <c r="AG357" s="44"/>
      <c r="AH357" s="44"/>
      <c r="AI357" s="44"/>
      <c r="AJ357" s="44"/>
      <c r="AK357" s="44"/>
      <c r="AL357" s="44"/>
      <c r="AM357" s="44"/>
      <c r="AN357" s="44"/>
      <c r="AO357" s="44"/>
      <c r="AP357" s="44"/>
      <c r="AQ357" s="44"/>
      <c r="AR357" s="44"/>
      <c r="AS357" s="44"/>
      <c r="AT357" s="44"/>
      <c r="AU357" s="44"/>
      <c r="AV357" s="44"/>
      <c r="AW357" s="44"/>
      <c r="AX357" s="44"/>
      <c r="AY357" s="44"/>
      <c r="AZ357" s="44"/>
      <c r="BA357" s="44"/>
      <c r="BB357" s="44"/>
      <c r="BC357" s="44"/>
      <c r="BD357" s="44"/>
      <c r="BE357" s="44"/>
      <c r="BF357" s="44"/>
      <c r="BG357" s="44"/>
      <c r="BH357" s="44"/>
      <c r="BI357" s="44"/>
      <c r="BJ357" s="44"/>
      <c r="BK357" s="44"/>
      <c r="BL357" s="44"/>
      <c r="BM357" s="44"/>
      <c r="BN357" s="44"/>
      <c r="BO357" s="44"/>
      <c r="BP357" s="44"/>
      <c r="BQ357" s="44"/>
      <c r="BR357" s="44"/>
      <c r="BS357" s="44"/>
      <c r="BT357" s="44"/>
      <c r="BU357" s="44"/>
      <c r="BV357" s="44"/>
      <c r="BW357" s="44"/>
      <c r="BX357" s="44"/>
      <c r="BY357" s="44"/>
      <c r="BZ357" s="44"/>
      <c r="CA357" s="44"/>
      <c r="CB357" s="44"/>
      <c r="CC357" s="44"/>
      <c r="CD357" s="45"/>
    </row>
    <row r="358" spans="1:82" ht="12.75" customHeight="1" x14ac:dyDescent="0.25">
      <c r="A358" s="34"/>
      <c r="B358" s="43"/>
      <c r="C358" s="43"/>
      <c r="D358" s="44"/>
      <c r="E358" s="44"/>
      <c r="F358" s="44"/>
      <c r="G358" s="44"/>
      <c r="H358" s="44"/>
      <c r="I358" s="44"/>
      <c r="J358" s="44"/>
      <c r="K358" s="44"/>
      <c r="L358" s="44"/>
      <c r="M358" s="44"/>
      <c r="N358" s="44"/>
      <c r="O358" s="44"/>
      <c r="P358" s="44"/>
      <c r="Q358" s="44"/>
      <c r="R358" s="44"/>
      <c r="S358" s="44"/>
      <c r="T358" s="44"/>
      <c r="U358" s="44"/>
      <c r="V358" s="44"/>
      <c r="W358" s="44"/>
      <c r="X358" s="44"/>
      <c r="Y358" s="44"/>
      <c r="Z358" s="44"/>
      <c r="AA358" s="44"/>
      <c r="AB358" s="44"/>
      <c r="AC358" s="44"/>
      <c r="AD358" s="44"/>
      <c r="AE358" s="44"/>
      <c r="AF358" s="44"/>
      <c r="AG358" s="44"/>
      <c r="AH358" s="44"/>
      <c r="AI358" s="44"/>
      <c r="AJ358" s="44"/>
      <c r="AK358" s="44"/>
      <c r="AL358" s="44"/>
      <c r="AM358" s="44"/>
      <c r="AN358" s="44"/>
      <c r="AO358" s="44"/>
      <c r="AP358" s="44"/>
      <c r="AQ358" s="44"/>
      <c r="AR358" s="44"/>
      <c r="AS358" s="44"/>
      <c r="AT358" s="44"/>
      <c r="AU358" s="44"/>
      <c r="AV358" s="44"/>
      <c r="AW358" s="44"/>
      <c r="AX358" s="44"/>
      <c r="AY358" s="44"/>
      <c r="AZ358" s="44"/>
      <c r="BA358" s="44"/>
      <c r="BB358" s="44"/>
      <c r="BC358" s="44"/>
      <c r="BD358" s="44"/>
      <c r="BE358" s="44"/>
      <c r="BF358" s="44"/>
      <c r="BG358" s="44"/>
      <c r="BH358" s="44"/>
      <c r="BI358" s="44"/>
      <c r="BJ358" s="44"/>
      <c r="BK358" s="44"/>
      <c r="BL358" s="44"/>
      <c r="BM358" s="44"/>
      <c r="BN358" s="44"/>
      <c r="BO358" s="44"/>
      <c r="BP358" s="44"/>
      <c r="BQ358" s="44"/>
      <c r="BR358" s="44"/>
      <c r="BS358" s="44"/>
      <c r="BT358" s="44"/>
      <c r="BU358" s="44"/>
      <c r="BV358" s="44"/>
      <c r="BW358" s="44"/>
      <c r="BX358" s="44"/>
      <c r="BY358" s="44"/>
      <c r="BZ358" s="44"/>
      <c r="CA358" s="44"/>
      <c r="CB358" s="44"/>
      <c r="CC358" s="44"/>
      <c r="CD358" s="45"/>
    </row>
    <row r="359" spans="1:82" ht="12.75" customHeight="1" x14ac:dyDescent="0.25">
      <c r="A359" s="34"/>
      <c r="B359" s="43"/>
      <c r="C359" s="43"/>
      <c r="D359" s="44"/>
      <c r="E359" s="44"/>
      <c r="F359" s="44"/>
      <c r="G359" s="44"/>
      <c r="H359" s="44"/>
      <c r="I359" s="44"/>
      <c r="J359" s="44"/>
      <c r="K359" s="44"/>
      <c r="L359" s="44"/>
      <c r="M359" s="44"/>
      <c r="N359" s="44"/>
      <c r="O359" s="44"/>
      <c r="P359" s="44"/>
      <c r="Q359" s="44"/>
      <c r="R359" s="44"/>
      <c r="S359" s="44"/>
      <c r="T359" s="44"/>
      <c r="U359" s="44"/>
      <c r="V359" s="44"/>
      <c r="W359" s="44"/>
      <c r="X359" s="44"/>
      <c r="Y359" s="44"/>
      <c r="Z359" s="44"/>
      <c r="AA359" s="44"/>
      <c r="AB359" s="44"/>
      <c r="AC359" s="44"/>
      <c r="AD359" s="44"/>
      <c r="AE359" s="44"/>
      <c r="AF359" s="44"/>
      <c r="AG359" s="44"/>
      <c r="AH359" s="44"/>
      <c r="AI359" s="44"/>
      <c r="AJ359" s="44"/>
      <c r="AK359" s="44"/>
      <c r="AL359" s="44"/>
      <c r="AM359" s="44"/>
      <c r="AN359" s="44"/>
      <c r="AO359" s="44"/>
      <c r="AP359" s="44"/>
      <c r="AQ359" s="44"/>
      <c r="AR359" s="44"/>
      <c r="AS359" s="44"/>
      <c r="AT359" s="44"/>
      <c r="AU359" s="44"/>
      <c r="AV359" s="44"/>
      <c r="AW359" s="44"/>
      <c r="AX359" s="44"/>
      <c r="AY359" s="44"/>
      <c r="AZ359" s="44"/>
      <c r="BA359" s="44"/>
      <c r="BB359" s="44"/>
      <c r="BC359" s="44"/>
      <c r="BD359" s="44"/>
      <c r="BE359" s="44"/>
      <c r="BF359" s="44"/>
      <c r="BG359" s="44"/>
      <c r="BH359" s="44"/>
      <c r="BI359" s="44"/>
      <c r="BJ359" s="44"/>
      <c r="BK359" s="44"/>
      <c r="BL359" s="44"/>
      <c r="BM359" s="44"/>
      <c r="BN359" s="44"/>
      <c r="BO359" s="44"/>
      <c r="BP359" s="44"/>
      <c r="BQ359" s="44"/>
      <c r="BR359" s="44"/>
      <c r="BS359" s="44"/>
      <c r="BT359" s="44"/>
      <c r="BU359" s="44"/>
      <c r="BV359" s="44"/>
      <c r="BW359" s="44"/>
      <c r="BX359" s="44"/>
      <c r="BY359" s="44"/>
      <c r="BZ359" s="44"/>
      <c r="CA359" s="44"/>
      <c r="CB359" s="44"/>
      <c r="CC359" s="44"/>
      <c r="CD359" s="45"/>
    </row>
    <row r="360" spans="1:82" ht="12.75" customHeight="1" x14ac:dyDescent="0.25">
      <c r="A360" s="34"/>
      <c r="B360" s="43"/>
      <c r="C360" s="43"/>
      <c r="D360" s="44"/>
      <c r="E360" s="44"/>
      <c r="F360" s="44"/>
      <c r="G360" s="44"/>
      <c r="H360" s="44"/>
      <c r="I360" s="44"/>
      <c r="J360" s="44"/>
      <c r="K360" s="44"/>
      <c r="L360" s="44"/>
      <c r="M360" s="44"/>
      <c r="N360" s="44"/>
      <c r="O360" s="44"/>
      <c r="P360" s="44"/>
      <c r="Q360" s="44"/>
      <c r="R360" s="44"/>
      <c r="S360" s="44"/>
      <c r="T360" s="44"/>
      <c r="U360" s="44"/>
      <c r="V360" s="44"/>
      <c r="W360" s="44"/>
      <c r="X360" s="44"/>
      <c r="Y360" s="44"/>
      <c r="Z360" s="44"/>
      <c r="AA360" s="44"/>
      <c r="AB360" s="44"/>
      <c r="AC360" s="44"/>
      <c r="AD360" s="44"/>
      <c r="AE360" s="44"/>
      <c r="AF360" s="44"/>
      <c r="AG360" s="44"/>
      <c r="AH360" s="44"/>
      <c r="AI360" s="44"/>
      <c r="AJ360" s="44"/>
      <c r="AK360" s="44"/>
      <c r="AL360" s="44"/>
      <c r="AM360" s="44"/>
      <c r="AN360" s="44"/>
      <c r="AO360" s="44"/>
      <c r="AP360" s="44"/>
      <c r="AQ360" s="44"/>
      <c r="AR360" s="44"/>
      <c r="AS360" s="44"/>
      <c r="AT360" s="44"/>
      <c r="AU360" s="44"/>
      <c r="AV360" s="44"/>
      <c r="AW360" s="44"/>
      <c r="AX360" s="44"/>
      <c r="AY360" s="44"/>
      <c r="AZ360" s="44"/>
      <c r="BA360" s="44"/>
      <c r="BB360" s="44"/>
      <c r="BC360" s="44"/>
      <c r="BD360" s="44"/>
      <c r="BE360" s="44"/>
      <c r="BF360" s="44"/>
      <c r="BG360" s="44"/>
      <c r="BH360" s="44"/>
      <c r="BI360" s="44"/>
      <c r="BJ360" s="44"/>
      <c r="BK360" s="44"/>
      <c r="BL360" s="44"/>
      <c r="BM360" s="44"/>
      <c r="BN360" s="44"/>
      <c r="BO360" s="44"/>
      <c r="BP360" s="44"/>
      <c r="BQ360" s="44"/>
      <c r="BR360" s="44"/>
      <c r="BS360" s="44"/>
      <c r="BT360" s="44"/>
      <c r="BU360" s="44"/>
      <c r="BV360" s="44"/>
      <c r="BW360" s="44"/>
      <c r="BX360" s="44"/>
      <c r="BY360" s="44"/>
      <c r="BZ360" s="44"/>
      <c r="CA360" s="44"/>
      <c r="CB360" s="44"/>
      <c r="CC360" s="44"/>
      <c r="CD360" s="45"/>
    </row>
    <row r="361" spans="1:82" ht="12.75" customHeight="1" x14ac:dyDescent="0.25">
      <c r="A361" s="34"/>
      <c r="B361" s="43"/>
      <c r="C361" s="43"/>
      <c r="D361" s="44"/>
      <c r="E361" s="44"/>
      <c r="F361" s="44"/>
      <c r="G361" s="44"/>
      <c r="H361" s="44"/>
      <c r="I361" s="44"/>
      <c r="J361" s="44"/>
      <c r="K361" s="44"/>
      <c r="L361" s="44"/>
      <c r="M361" s="44"/>
      <c r="N361" s="44"/>
      <c r="O361" s="44"/>
      <c r="P361" s="44"/>
      <c r="Q361" s="44"/>
      <c r="R361" s="44"/>
      <c r="S361" s="44"/>
      <c r="T361" s="44"/>
      <c r="U361" s="44"/>
      <c r="V361" s="44"/>
      <c r="W361" s="44"/>
      <c r="X361" s="44"/>
      <c r="Y361" s="44"/>
      <c r="Z361" s="44"/>
      <c r="AA361" s="44"/>
      <c r="AB361" s="44"/>
      <c r="AC361" s="44"/>
      <c r="AD361" s="44"/>
      <c r="AE361" s="44"/>
      <c r="AF361" s="44"/>
      <c r="AG361" s="44"/>
      <c r="AH361" s="44"/>
      <c r="AI361" s="44"/>
      <c r="AJ361" s="44"/>
      <c r="AK361" s="44"/>
      <c r="AL361" s="44"/>
      <c r="AM361" s="44"/>
      <c r="AN361" s="44"/>
      <c r="AO361" s="44"/>
      <c r="AP361" s="44"/>
      <c r="AQ361" s="44"/>
      <c r="AR361" s="44"/>
      <c r="AS361" s="44"/>
      <c r="AT361" s="44"/>
      <c r="AU361" s="44"/>
      <c r="AV361" s="44"/>
      <c r="AW361" s="44"/>
      <c r="AX361" s="44"/>
      <c r="AY361" s="44"/>
      <c r="AZ361" s="44"/>
      <c r="BA361" s="44"/>
      <c r="BB361" s="44"/>
      <c r="BC361" s="44"/>
      <c r="BD361" s="44"/>
      <c r="BE361" s="44"/>
      <c r="BF361" s="44"/>
      <c r="BG361" s="44"/>
      <c r="BH361" s="44"/>
      <c r="BI361" s="44"/>
      <c r="BJ361" s="44"/>
      <c r="BK361" s="44"/>
      <c r="BL361" s="44"/>
      <c r="BM361" s="44"/>
      <c r="BN361" s="44"/>
      <c r="BO361" s="44"/>
      <c r="BP361" s="44"/>
      <c r="BQ361" s="44"/>
      <c r="BR361" s="44"/>
      <c r="BS361" s="44"/>
      <c r="BT361" s="44"/>
      <c r="BU361" s="44"/>
      <c r="BV361" s="44"/>
      <c r="BW361" s="44"/>
      <c r="BX361" s="44"/>
      <c r="BY361" s="44"/>
      <c r="BZ361" s="44"/>
      <c r="CA361" s="44"/>
      <c r="CB361" s="44"/>
      <c r="CC361" s="44"/>
      <c r="CD361" s="45"/>
    </row>
    <row r="362" spans="1:82" ht="12.75" customHeight="1" x14ac:dyDescent="0.25">
      <c r="A362" s="34"/>
      <c r="B362" s="43"/>
      <c r="C362" s="43"/>
      <c r="D362" s="44"/>
      <c r="E362" s="44"/>
      <c r="F362" s="44"/>
      <c r="G362" s="44"/>
      <c r="H362" s="44"/>
      <c r="I362" s="44"/>
      <c r="J362" s="44"/>
      <c r="K362" s="44"/>
      <c r="L362" s="44"/>
      <c r="M362" s="44"/>
      <c r="N362" s="44"/>
      <c r="O362" s="44"/>
      <c r="P362" s="44"/>
      <c r="Q362" s="44"/>
      <c r="R362" s="44"/>
      <c r="S362" s="44"/>
      <c r="T362" s="44"/>
      <c r="U362" s="44"/>
      <c r="V362" s="44"/>
      <c r="W362" s="44"/>
      <c r="X362" s="44"/>
      <c r="Y362" s="44"/>
      <c r="Z362" s="44"/>
      <c r="AA362" s="44"/>
      <c r="AB362" s="44"/>
      <c r="AC362" s="44"/>
      <c r="AD362" s="44"/>
      <c r="AE362" s="44"/>
      <c r="AF362" s="44"/>
      <c r="AG362" s="44"/>
      <c r="AH362" s="44"/>
      <c r="AI362" s="44"/>
      <c r="AJ362" s="44"/>
      <c r="AK362" s="44"/>
      <c r="AL362" s="44"/>
      <c r="AM362" s="44"/>
      <c r="AN362" s="44"/>
      <c r="AO362" s="44"/>
      <c r="AP362" s="44"/>
      <c r="AQ362" s="44"/>
      <c r="AR362" s="44"/>
      <c r="AS362" s="44"/>
      <c r="AT362" s="44"/>
      <c r="AU362" s="44"/>
      <c r="AV362" s="44"/>
      <c r="AW362" s="44"/>
      <c r="AX362" s="44"/>
      <c r="AY362" s="44"/>
      <c r="AZ362" s="44"/>
      <c r="BA362" s="44"/>
      <c r="BB362" s="44"/>
      <c r="BC362" s="44"/>
      <c r="BD362" s="44"/>
      <c r="BE362" s="44"/>
      <c r="BF362" s="44"/>
      <c r="BG362" s="44"/>
      <c r="BH362" s="44"/>
      <c r="BI362" s="44"/>
      <c r="BJ362" s="44"/>
      <c r="BK362" s="44"/>
      <c r="BL362" s="44"/>
      <c r="BM362" s="44"/>
      <c r="BN362" s="44"/>
      <c r="BO362" s="44"/>
      <c r="BP362" s="44"/>
      <c r="BQ362" s="44"/>
      <c r="BR362" s="44"/>
      <c r="BS362" s="44"/>
      <c r="BT362" s="44"/>
      <c r="BU362" s="44"/>
      <c r="BV362" s="44"/>
      <c r="BW362" s="44"/>
      <c r="BX362" s="44"/>
      <c r="BY362" s="44"/>
      <c r="BZ362" s="44"/>
      <c r="CA362" s="44"/>
      <c r="CB362" s="44"/>
      <c r="CC362" s="44"/>
      <c r="CD362" s="45"/>
    </row>
    <row r="363" spans="1:82" ht="12.75" customHeight="1" x14ac:dyDescent="0.25">
      <c r="A363" s="34"/>
      <c r="B363" s="43"/>
      <c r="C363" s="43"/>
      <c r="D363" s="44"/>
      <c r="E363" s="44"/>
      <c r="F363" s="44"/>
      <c r="G363" s="44"/>
      <c r="H363" s="44"/>
      <c r="I363" s="44"/>
      <c r="J363" s="44"/>
      <c r="K363" s="44"/>
      <c r="L363" s="44"/>
      <c r="M363" s="44"/>
      <c r="N363" s="44"/>
      <c r="O363" s="44"/>
      <c r="P363" s="44"/>
      <c r="Q363" s="44"/>
      <c r="R363" s="44"/>
      <c r="S363" s="44"/>
      <c r="T363" s="44"/>
      <c r="U363" s="44"/>
      <c r="V363" s="44"/>
      <c r="W363" s="44"/>
      <c r="X363" s="44"/>
      <c r="Y363" s="44"/>
      <c r="Z363" s="44"/>
      <c r="AA363" s="44"/>
      <c r="AB363" s="44"/>
      <c r="AC363" s="44"/>
      <c r="AD363" s="44"/>
      <c r="AE363" s="44"/>
      <c r="AF363" s="44"/>
      <c r="AG363" s="44"/>
      <c r="AH363" s="44"/>
      <c r="AI363" s="44"/>
      <c r="AJ363" s="44"/>
      <c r="AK363" s="44"/>
      <c r="AL363" s="44"/>
      <c r="AM363" s="44"/>
      <c r="AN363" s="44"/>
      <c r="AO363" s="44"/>
      <c r="AP363" s="44"/>
      <c r="AQ363" s="44"/>
      <c r="AR363" s="44"/>
      <c r="AS363" s="44"/>
      <c r="AT363" s="44"/>
      <c r="AU363" s="44"/>
      <c r="AV363" s="44"/>
      <c r="AW363" s="44"/>
      <c r="AX363" s="44"/>
      <c r="AY363" s="44"/>
      <c r="AZ363" s="44"/>
      <c r="BA363" s="44"/>
      <c r="BB363" s="44"/>
      <c r="BC363" s="44"/>
      <c r="BD363" s="44"/>
      <c r="BE363" s="44"/>
      <c r="BF363" s="44"/>
      <c r="BG363" s="44"/>
      <c r="BH363" s="44"/>
      <c r="BI363" s="44"/>
      <c r="BJ363" s="44"/>
      <c r="BK363" s="44"/>
      <c r="BL363" s="44"/>
      <c r="BM363" s="44"/>
      <c r="BN363" s="44"/>
      <c r="BO363" s="44"/>
      <c r="BP363" s="44"/>
      <c r="BQ363" s="44"/>
      <c r="BR363" s="44"/>
      <c r="BS363" s="44"/>
      <c r="BT363" s="44"/>
      <c r="BU363" s="44"/>
      <c r="BV363" s="44"/>
      <c r="BW363" s="44"/>
      <c r="BX363" s="44"/>
      <c r="BY363" s="44"/>
      <c r="BZ363" s="44"/>
      <c r="CA363" s="44"/>
      <c r="CB363" s="44"/>
      <c r="CC363" s="44"/>
      <c r="CD363" s="45"/>
    </row>
    <row r="364" spans="1:82" ht="12.75" customHeight="1" x14ac:dyDescent="0.25">
      <c r="A364" s="34"/>
      <c r="B364" s="43"/>
      <c r="C364" s="43"/>
      <c r="D364" s="44"/>
      <c r="E364" s="44"/>
      <c r="F364" s="44"/>
      <c r="G364" s="44"/>
      <c r="H364" s="44"/>
      <c r="I364" s="44"/>
      <c r="J364" s="44"/>
      <c r="K364" s="44"/>
      <c r="L364" s="44"/>
      <c r="M364" s="44"/>
      <c r="N364" s="44"/>
      <c r="O364" s="44"/>
      <c r="P364" s="44"/>
      <c r="Q364" s="44"/>
      <c r="R364" s="44"/>
      <c r="S364" s="44"/>
      <c r="T364" s="44"/>
      <c r="U364" s="44"/>
      <c r="V364" s="44"/>
      <c r="W364" s="44"/>
      <c r="X364" s="44"/>
      <c r="Y364" s="44"/>
      <c r="Z364" s="44"/>
      <c r="AA364" s="44"/>
      <c r="AB364" s="44"/>
      <c r="AC364" s="44"/>
      <c r="AD364" s="44"/>
      <c r="AE364" s="44"/>
      <c r="AF364" s="44"/>
      <c r="AG364" s="44"/>
      <c r="AH364" s="44"/>
      <c r="AI364" s="44"/>
      <c r="AJ364" s="44"/>
      <c r="AK364" s="44"/>
      <c r="AL364" s="44"/>
      <c r="AM364" s="44"/>
      <c r="AN364" s="44"/>
      <c r="AO364" s="44"/>
      <c r="AP364" s="44"/>
      <c r="AQ364" s="44"/>
      <c r="AR364" s="44"/>
      <c r="AS364" s="44"/>
      <c r="AT364" s="44"/>
      <c r="AU364" s="44"/>
      <c r="AV364" s="44"/>
      <c r="AW364" s="44"/>
      <c r="AX364" s="44"/>
      <c r="AY364" s="44"/>
      <c r="AZ364" s="44"/>
      <c r="BA364" s="44"/>
      <c r="BB364" s="44"/>
      <c r="BC364" s="44"/>
      <c r="BD364" s="44"/>
      <c r="BE364" s="44"/>
      <c r="BF364" s="44"/>
      <c r="BG364" s="44"/>
      <c r="BH364" s="44"/>
      <c r="BI364" s="44"/>
      <c r="BJ364" s="44"/>
      <c r="BK364" s="44"/>
      <c r="BL364" s="44"/>
      <c r="BM364" s="44"/>
      <c r="BN364" s="44"/>
      <c r="BO364" s="44"/>
      <c r="BP364" s="44"/>
      <c r="BQ364" s="44"/>
      <c r="BR364" s="44"/>
      <c r="BS364" s="44"/>
      <c r="BT364" s="44"/>
      <c r="BU364" s="44"/>
      <c r="BV364" s="44"/>
      <c r="BW364" s="44"/>
      <c r="BX364" s="44"/>
      <c r="BY364" s="44"/>
      <c r="BZ364" s="44"/>
      <c r="CA364" s="44"/>
      <c r="CB364" s="44"/>
      <c r="CC364" s="44"/>
      <c r="CD364" s="45"/>
    </row>
    <row r="365" spans="1:82" ht="12.75" customHeight="1" x14ac:dyDescent="0.25">
      <c r="A365" s="34"/>
      <c r="B365" s="43"/>
      <c r="C365" s="43"/>
      <c r="D365" s="44"/>
      <c r="E365" s="44"/>
      <c r="F365" s="44"/>
      <c r="G365" s="44"/>
      <c r="H365" s="44"/>
      <c r="I365" s="44"/>
      <c r="J365" s="44"/>
      <c r="K365" s="44"/>
      <c r="L365" s="44"/>
      <c r="M365" s="44"/>
      <c r="N365" s="44"/>
      <c r="O365" s="44"/>
      <c r="P365" s="44"/>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4"/>
      <c r="AN365" s="44"/>
      <c r="AO365" s="44"/>
      <c r="AP365" s="44"/>
      <c r="AQ365" s="44"/>
      <c r="AR365" s="44"/>
      <c r="AS365" s="44"/>
      <c r="AT365" s="44"/>
      <c r="AU365" s="44"/>
      <c r="AV365" s="44"/>
      <c r="AW365" s="44"/>
      <c r="AX365" s="44"/>
      <c r="AY365" s="44"/>
      <c r="AZ365" s="44"/>
      <c r="BA365" s="44"/>
      <c r="BB365" s="44"/>
      <c r="BC365" s="44"/>
      <c r="BD365" s="44"/>
      <c r="BE365" s="44"/>
      <c r="BF365" s="44"/>
      <c r="BG365" s="44"/>
      <c r="BH365" s="44"/>
      <c r="BI365" s="44"/>
      <c r="BJ365" s="44"/>
      <c r="BK365" s="44"/>
      <c r="BL365" s="44"/>
      <c r="BM365" s="44"/>
      <c r="BN365" s="44"/>
      <c r="BO365" s="44"/>
      <c r="BP365" s="44"/>
      <c r="BQ365" s="44"/>
      <c r="BR365" s="44"/>
      <c r="BS365" s="44"/>
      <c r="BT365" s="44"/>
      <c r="BU365" s="44"/>
      <c r="BV365" s="44"/>
      <c r="BW365" s="44"/>
      <c r="BX365" s="44"/>
      <c r="BY365" s="44"/>
      <c r="BZ365" s="44"/>
      <c r="CA365" s="44"/>
      <c r="CB365" s="44"/>
      <c r="CC365" s="44"/>
      <c r="CD365" s="45"/>
    </row>
    <row r="366" spans="1:82" ht="12.75" customHeight="1" x14ac:dyDescent="0.25">
      <c r="A366" s="34"/>
      <c r="B366" s="43"/>
      <c r="C366" s="43"/>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5"/>
    </row>
    <row r="367" spans="1:82" ht="12.75" customHeight="1" x14ac:dyDescent="0.25">
      <c r="A367" s="34"/>
      <c r="B367" s="43"/>
      <c r="C367" s="43"/>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c r="CA367" s="44"/>
      <c r="CB367" s="44"/>
      <c r="CC367" s="44"/>
      <c r="CD367" s="45"/>
    </row>
    <row r="368" spans="1:82" ht="12.75" customHeight="1" x14ac:dyDescent="0.25">
      <c r="A368" s="34"/>
      <c r="B368" s="43"/>
      <c r="C368" s="43"/>
      <c r="D368" s="44"/>
      <c r="E368" s="44"/>
      <c r="F368" s="44"/>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c r="CA368" s="44"/>
      <c r="CB368" s="44"/>
      <c r="CC368" s="44"/>
      <c r="CD368" s="45"/>
    </row>
    <row r="369" spans="1:82" ht="12.75" customHeight="1" x14ac:dyDescent="0.25">
      <c r="A369" s="34"/>
      <c r="B369" s="43"/>
      <c r="C369" s="43"/>
      <c r="D369" s="44"/>
      <c r="E369" s="44"/>
      <c r="F369" s="44"/>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c r="CA369" s="44"/>
      <c r="CB369" s="44"/>
      <c r="CC369" s="44"/>
      <c r="CD369" s="45"/>
    </row>
    <row r="370" spans="1:82" ht="12.75" customHeight="1" x14ac:dyDescent="0.25">
      <c r="A370" s="34"/>
      <c r="B370" s="43"/>
      <c r="C370" s="43"/>
      <c r="D370" s="44"/>
      <c r="E370" s="44"/>
      <c r="F370" s="44"/>
      <c r="G370" s="44"/>
      <c r="H370" s="44"/>
      <c r="I370" s="44"/>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c r="CA370" s="44"/>
      <c r="CB370" s="44"/>
      <c r="CC370" s="44"/>
      <c r="CD370" s="45"/>
    </row>
    <row r="371" spans="1:82" ht="12.75" customHeight="1" x14ac:dyDescent="0.25">
      <c r="A371" s="34"/>
      <c r="B371" s="43"/>
      <c r="C371" s="43"/>
      <c r="D371" s="44"/>
      <c r="E371" s="44"/>
      <c r="F371" s="44"/>
      <c r="G371" s="44"/>
      <c r="H371" s="44"/>
      <c r="I371" s="44"/>
      <c r="J371" s="44"/>
      <c r="K371" s="44"/>
      <c r="L371" s="44"/>
      <c r="M371" s="44"/>
      <c r="N371" s="44"/>
      <c r="O371" s="44"/>
      <c r="P371" s="44"/>
      <c r="Q371" s="44"/>
      <c r="R371" s="44"/>
      <c r="S371" s="44"/>
      <c r="T371" s="44"/>
      <c r="U371" s="44"/>
      <c r="V371" s="44"/>
      <c r="W371" s="44"/>
      <c r="X371" s="44"/>
      <c r="Y371" s="44"/>
      <c r="Z371" s="44"/>
      <c r="AA371" s="44"/>
      <c r="AB371" s="44"/>
      <c r="AC371" s="44"/>
      <c r="AD371" s="44"/>
      <c r="AE371" s="44"/>
      <c r="AF371" s="44"/>
      <c r="AG371" s="44"/>
      <c r="AH371" s="44"/>
      <c r="AI371" s="44"/>
      <c r="AJ371" s="44"/>
      <c r="AK371" s="44"/>
      <c r="AL371" s="44"/>
      <c r="AM371" s="44"/>
      <c r="AN371" s="44"/>
      <c r="AO371" s="44"/>
      <c r="AP371" s="44"/>
      <c r="AQ371" s="44"/>
      <c r="AR371" s="44"/>
      <c r="AS371" s="44"/>
      <c r="AT371" s="44"/>
      <c r="AU371" s="44"/>
      <c r="AV371" s="44"/>
      <c r="AW371" s="44"/>
      <c r="AX371" s="44"/>
      <c r="AY371" s="44"/>
      <c r="AZ371" s="44"/>
      <c r="BA371" s="44"/>
      <c r="BB371" s="44"/>
      <c r="BC371" s="44"/>
      <c r="BD371" s="44"/>
      <c r="BE371" s="44"/>
      <c r="BF371" s="44"/>
      <c r="BG371" s="44"/>
      <c r="BH371" s="44"/>
      <c r="BI371" s="44"/>
      <c r="BJ371" s="44"/>
      <c r="BK371" s="44"/>
      <c r="BL371" s="44"/>
      <c r="BM371" s="44"/>
      <c r="BN371" s="44"/>
      <c r="BO371" s="44"/>
      <c r="BP371" s="44"/>
      <c r="BQ371" s="44"/>
      <c r="BR371" s="44"/>
      <c r="BS371" s="44"/>
      <c r="BT371" s="44"/>
      <c r="BU371" s="44"/>
      <c r="BV371" s="44"/>
      <c r="BW371" s="44"/>
      <c r="BX371" s="44"/>
      <c r="BY371" s="44"/>
      <c r="BZ371" s="44"/>
      <c r="CA371" s="44"/>
      <c r="CB371" s="44"/>
      <c r="CC371" s="44"/>
      <c r="CD371" s="45"/>
    </row>
    <row r="372" spans="1:82" ht="12.75" customHeight="1" x14ac:dyDescent="0.25">
      <c r="A372" s="34"/>
      <c r="B372" s="43"/>
      <c r="C372" s="43"/>
      <c r="D372" s="44"/>
      <c r="E372" s="44"/>
      <c r="F372" s="44"/>
      <c r="G372" s="44"/>
      <c r="H372" s="44"/>
      <c r="I372" s="44"/>
      <c r="J372" s="44"/>
      <c r="K372" s="44"/>
      <c r="L372" s="44"/>
      <c r="M372" s="44"/>
      <c r="N372" s="44"/>
      <c r="O372" s="44"/>
      <c r="P372" s="44"/>
      <c r="Q372" s="44"/>
      <c r="R372" s="44"/>
      <c r="S372" s="44"/>
      <c r="T372" s="44"/>
      <c r="U372" s="44"/>
      <c r="V372" s="44"/>
      <c r="W372" s="44"/>
      <c r="X372" s="44"/>
      <c r="Y372" s="44"/>
      <c r="Z372" s="44"/>
      <c r="AA372" s="44"/>
      <c r="AB372" s="44"/>
      <c r="AC372" s="44"/>
      <c r="AD372" s="44"/>
      <c r="AE372" s="44"/>
      <c r="AF372" s="44"/>
      <c r="AG372" s="44"/>
      <c r="AH372" s="44"/>
      <c r="AI372" s="44"/>
      <c r="AJ372" s="44"/>
      <c r="AK372" s="44"/>
      <c r="AL372" s="44"/>
      <c r="AM372" s="44"/>
      <c r="AN372" s="44"/>
      <c r="AO372" s="44"/>
      <c r="AP372" s="44"/>
      <c r="AQ372" s="44"/>
      <c r="AR372" s="44"/>
      <c r="AS372" s="44"/>
      <c r="AT372" s="44"/>
      <c r="AU372" s="44"/>
      <c r="AV372" s="44"/>
      <c r="AW372" s="44"/>
      <c r="AX372" s="44"/>
      <c r="AY372" s="44"/>
      <c r="AZ372" s="44"/>
      <c r="BA372" s="44"/>
      <c r="BB372" s="44"/>
      <c r="BC372" s="44"/>
      <c r="BD372" s="44"/>
      <c r="BE372" s="44"/>
      <c r="BF372" s="44"/>
      <c r="BG372" s="44"/>
      <c r="BH372" s="44"/>
      <c r="BI372" s="44"/>
      <c r="BJ372" s="44"/>
      <c r="BK372" s="44"/>
      <c r="BL372" s="44"/>
      <c r="BM372" s="44"/>
      <c r="BN372" s="44"/>
      <c r="BO372" s="44"/>
      <c r="BP372" s="44"/>
      <c r="BQ372" s="44"/>
      <c r="BR372" s="44"/>
      <c r="BS372" s="44"/>
      <c r="BT372" s="44"/>
      <c r="BU372" s="44"/>
      <c r="BV372" s="44"/>
      <c r="BW372" s="44"/>
      <c r="BX372" s="44"/>
      <c r="BY372" s="44"/>
      <c r="BZ372" s="44"/>
      <c r="CA372" s="44"/>
      <c r="CB372" s="44"/>
      <c r="CC372" s="44"/>
      <c r="CD372" s="45"/>
    </row>
    <row r="373" spans="1:82" ht="12.75" customHeight="1" x14ac:dyDescent="0.25">
      <c r="A373" s="34"/>
      <c r="B373" s="43"/>
      <c r="C373" s="43"/>
      <c r="D373" s="44"/>
      <c r="E373" s="44"/>
      <c r="F373" s="44"/>
      <c r="G373" s="44"/>
      <c r="H373" s="44"/>
      <c r="I373" s="44"/>
      <c r="J373" s="44"/>
      <c r="K373" s="44"/>
      <c r="L373" s="44"/>
      <c r="M373" s="44"/>
      <c r="N373" s="44"/>
      <c r="O373" s="44"/>
      <c r="P373" s="44"/>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c r="AN373" s="44"/>
      <c r="AO373" s="44"/>
      <c r="AP373" s="44"/>
      <c r="AQ373" s="44"/>
      <c r="AR373" s="44"/>
      <c r="AS373" s="44"/>
      <c r="AT373" s="44"/>
      <c r="AU373" s="44"/>
      <c r="AV373" s="44"/>
      <c r="AW373" s="44"/>
      <c r="AX373" s="44"/>
      <c r="AY373" s="44"/>
      <c r="AZ373" s="44"/>
      <c r="BA373" s="44"/>
      <c r="BB373" s="44"/>
      <c r="BC373" s="44"/>
      <c r="BD373" s="44"/>
      <c r="BE373" s="44"/>
      <c r="BF373" s="44"/>
      <c r="BG373" s="44"/>
      <c r="BH373" s="44"/>
      <c r="BI373" s="44"/>
      <c r="BJ373" s="44"/>
      <c r="BK373" s="44"/>
      <c r="BL373" s="44"/>
      <c r="BM373" s="44"/>
      <c r="BN373" s="44"/>
      <c r="BO373" s="44"/>
      <c r="BP373" s="44"/>
      <c r="BQ373" s="44"/>
      <c r="BR373" s="44"/>
      <c r="BS373" s="44"/>
      <c r="BT373" s="44"/>
      <c r="BU373" s="44"/>
      <c r="BV373" s="44"/>
      <c r="BW373" s="44"/>
      <c r="BX373" s="44"/>
      <c r="BY373" s="44"/>
      <c r="BZ373" s="44"/>
      <c r="CA373" s="44"/>
      <c r="CB373" s="44"/>
      <c r="CC373" s="44"/>
      <c r="CD373" s="45"/>
    </row>
    <row r="374" spans="1:82" ht="12.75" customHeight="1" x14ac:dyDescent="0.25">
      <c r="A374" s="34"/>
      <c r="B374" s="43"/>
      <c r="C374" s="43"/>
      <c r="D374" s="44"/>
      <c r="E374" s="44"/>
      <c r="F374" s="44"/>
      <c r="G374" s="44"/>
      <c r="H374" s="44"/>
      <c r="I374" s="44"/>
      <c r="J374" s="44"/>
      <c r="K374" s="44"/>
      <c r="L374" s="44"/>
      <c r="M374" s="44"/>
      <c r="N374" s="44"/>
      <c r="O374" s="44"/>
      <c r="P374" s="44"/>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4"/>
      <c r="AN374" s="44"/>
      <c r="AO374" s="44"/>
      <c r="AP374" s="44"/>
      <c r="AQ374" s="44"/>
      <c r="AR374" s="44"/>
      <c r="AS374" s="44"/>
      <c r="AT374" s="44"/>
      <c r="AU374" s="44"/>
      <c r="AV374" s="44"/>
      <c r="AW374" s="44"/>
      <c r="AX374" s="44"/>
      <c r="AY374" s="44"/>
      <c r="AZ374" s="44"/>
      <c r="BA374" s="44"/>
      <c r="BB374" s="44"/>
      <c r="BC374" s="44"/>
      <c r="BD374" s="44"/>
      <c r="BE374" s="44"/>
      <c r="BF374" s="44"/>
      <c r="BG374" s="44"/>
      <c r="BH374" s="44"/>
      <c r="BI374" s="44"/>
      <c r="BJ374" s="44"/>
      <c r="BK374" s="44"/>
      <c r="BL374" s="44"/>
      <c r="BM374" s="44"/>
      <c r="BN374" s="44"/>
      <c r="BO374" s="44"/>
      <c r="BP374" s="44"/>
      <c r="BQ374" s="44"/>
      <c r="BR374" s="44"/>
      <c r="BS374" s="44"/>
      <c r="BT374" s="44"/>
      <c r="BU374" s="44"/>
      <c r="BV374" s="44"/>
      <c r="BW374" s="44"/>
      <c r="BX374" s="44"/>
      <c r="BY374" s="44"/>
      <c r="BZ374" s="44"/>
      <c r="CA374" s="44"/>
      <c r="CB374" s="44"/>
      <c r="CC374" s="44"/>
      <c r="CD374" s="45"/>
    </row>
    <row r="375" spans="1:82" ht="12.75" customHeight="1" x14ac:dyDescent="0.25">
      <c r="A375" s="34"/>
      <c r="B375" s="43"/>
      <c r="C375" s="43"/>
      <c r="D375" s="44"/>
      <c r="E375" s="44"/>
      <c r="F375" s="44"/>
      <c r="G375" s="44"/>
      <c r="H375" s="44"/>
      <c r="I375" s="44"/>
      <c r="J375" s="44"/>
      <c r="K375" s="44"/>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44"/>
      <c r="BO375" s="44"/>
      <c r="BP375" s="44"/>
      <c r="BQ375" s="44"/>
      <c r="BR375" s="44"/>
      <c r="BS375" s="44"/>
      <c r="BT375" s="44"/>
      <c r="BU375" s="44"/>
      <c r="BV375" s="44"/>
      <c r="BW375" s="44"/>
      <c r="BX375" s="44"/>
      <c r="BY375" s="44"/>
      <c r="BZ375" s="44"/>
      <c r="CA375" s="44"/>
      <c r="CB375" s="44"/>
      <c r="CC375" s="44"/>
      <c r="CD375" s="45"/>
    </row>
    <row r="376" spans="1:82" ht="12.75" customHeight="1" x14ac:dyDescent="0.25">
      <c r="A376" s="34"/>
      <c r="B376" s="43"/>
      <c r="C376" s="43"/>
      <c r="D376" s="44"/>
      <c r="E376" s="44"/>
      <c r="F376" s="44"/>
      <c r="G376" s="44"/>
      <c r="H376" s="44"/>
      <c r="I376" s="44"/>
      <c r="J376" s="44"/>
      <c r="K376" s="44"/>
      <c r="L376" s="44"/>
      <c r="M376" s="44"/>
      <c r="N376" s="44"/>
      <c r="O376" s="44"/>
      <c r="P376" s="44"/>
      <c r="Q376" s="44"/>
      <c r="R376" s="44"/>
      <c r="S376" s="44"/>
      <c r="T376" s="44"/>
      <c r="U376" s="44"/>
      <c r="V376" s="44"/>
      <c r="W376" s="44"/>
      <c r="X376" s="44"/>
      <c r="Y376" s="44"/>
      <c r="Z376" s="44"/>
      <c r="AA376" s="44"/>
      <c r="AB376" s="44"/>
      <c r="AC376" s="44"/>
      <c r="AD376" s="44"/>
      <c r="AE376" s="44"/>
      <c r="AF376" s="44"/>
      <c r="AG376" s="44"/>
      <c r="AH376" s="44"/>
      <c r="AI376" s="44"/>
      <c r="AJ376" s="44"/>
      <c r="AK376" s="44"/>
      <c r="AL376" s="44"/>
      <c r="AM376" s="44"/>
      <c r="AN376" s="44"/>
      <c r="AO376" s="44"/>
      <c r="AP376" s="44"/>
      <c r="AQ376" s="44"/>
      <c r="AR376" s="44"/>
      <c r="AS376" s="44"/>
      <c r="AT376" s="44"/>
      <c r="AU376" s="44"/>
      <c r="AV376" s="44"/>
      <c r="AW376" s="44"/>
      <c r="AX376" s="44"/>
      <c r="AY376" s="44"/>
      <c r="AZ376" s="44"/>
      <c r="BA376" s="44"/>
      <c r="BB376" s="44"/>
      <c r="BC376" s="44"/>
      <c r="BD376" s="44"/>
      <c r="BE376" s="44"/>
      <c r="BF376" s="44"/>
      <c r="BG376" s="44"/>
      <c r="BH376" s="44"/>
      <c r="BI376" s="44"/>
      <c r="BJ376" s="44"/>
      <c r="BK376" s="44"/>
      <c r="BL376" s="44"/>
      <c r="BM376" s="44"/>
      <c r="BN376" s="44"/>
      <c r="BO376" s="44"/>
      <c r="BP376" s="44"/>
      <c r="BQ376" s="44"/>
      <c r="BR376" s="44"/>
      <c r="BS376" s="44"/>
      <c r="BT376" s="44"/>
      <c r="BU376" s="44"/>
      <c r="BV376" s="44"/>
      <c r="BW376" s="44"/>
      <c r="BX376" s="44"/>
      <c r="BY376" s="44"/>
      <c r="BZ376" s="44"/>
      <c r="CA376" s="44"/>
      <c r="CB376" s="44"/>
      <c r="CC376" s="44"/>
      <c r="CD376" s="45"/>
    </row>
    <row r="377" spans="1:82" ht="12.75" customHeight="1" x14ac:dyDescent="0.25">
      <c r="A377" s="34"/>
      <c r="B377" s="43"/>
      <c r="C377" s="43"/>
      <c r="D377" s="44"/>
      <c r="E377" s="44"/>
      <c r="F377" s="44"/>
      <c r="G377" s="44"/>
      <c r="H377" s="44"/>
      <c r="I377" s="44"/>
      <c r="J377" s="44"/>
      <c r="K377" s="44"/>
      <c r="L377" s="44"/>
      <c r="M377" s="44"/>
      <c r="N377" s="44"/>
      <c r="O377" s="44"/>
      <c r="P377" s="44"/>
      <c r="Q377" s="44"/>
      <c r="R377" s="44"/>
      <c r="S377" s="44"/>
      <c r="T377" s="44"/>
      <c r="U377" s="44"/>
      <c r="V377" s="44"/>
      <c r="W377" s="44"/>
      <c r="X377" s="44"/>
      <c r="Y377" s="44"/>
      <c r="Z377" s="44"/>
      <c r="AA377" s="44"/>
      <c r="AB377" s="44"/>
      <c r="AC377" s="44"/>
      <c r="AD377" s="44"/>
      <c r="AE377" s="44"/>
      <c r="AF377" s="44"/>
      <c r="AG377" s="44"/>
      <c r="AH377" s="44"/>
      <c r="AI377" s="44"/>
      <c r="AJ377" s="44"/>
      <c r="AK377" s="44"/>
      <c r="AL377" s="44"/>
      <c r="AM377" s="44"/>
      <c r="AN377" s="44"/>
      <c r="AO377" s="44"/>
      <c r="AP377" s="44"/>
      <c r="AQ377" s="44"/>
      <c r="AR377" s="44"/>
      <c r="AS377" s="44"/>
      <c r="AT377" s="44"/>
      <c r="AU377" s="44"/>
      <c r="AV377" s="44"/>
      <c r="AW377" s="44"/>
      <c r="AX377" s="44"/>
      <c r="AY377" s="44"/>
      <c r="AZ377" s="44"/>
      <c r="BA377" s="44"/>
      <c r="BB377" s="44"/>
      <c r="BC377" s="44"/>
      <c r="BD377" s="44"/>
      <c r="BE377" s="44"/>
      <c r="BF377" s="44"/>
      <c r="BG377" s="44"/>
      <c r="BH377" s="44"/>
      <c r="BI377" s="44"/>
      <c r="BJ377" s="44"/>
      <c r="BK377" s="44"/>
      <c r="BL377" s="44"/>
      <c r="BM377" s="44"/>
      <c r="BN377" s="44"/>
      <c r="BO377" s="44"/>
      <c r="BP377" s="44"/>
      <c r="BQ377" s="44"/>
      <c r="BR377" s="44"/>
      <c r="BS377" s="44"/>
      <c r="BT377" s="44"/>
      <c r="BU377" s="44"/>
      <c r="BV377" s="44"/>
      <c r="BW377" s="44"/>
      <c r="BX377" s="44"/>
      <c r="BY377" s="44"/>
      <c r="BZ377" s="44"/>
      <c r="CA377" s="44"/>
      <c r="CB377" s="44"/>
      <c r="CC377" s="44"/>
      <c r="CD377" s="45"/>
    </row>
    <row r="378" spans="1:82" ht="12.75" customHeight="1" x14ac:dyDescent="0.25">
      <c r="A378" s="34"/>
      <c r="B378" s="43"/>
      <c r="C378" s="43"/>
      <c r="D378" s="44"/>
      <c r="E378" s="44"/>
      <c r="F378" s="44"/>
      <c r="G378" s="44"/>
      <c r="H378" s="44"/>
      <c r="I378" s="44"/>
      <c r="J378" s="44"/>
      <c r="K378" s="44"/>
      <c r="L378" s="44"/>
      <c r="M378" s="44"/>
      <c r="N378" s="44"/>
      <c r="O378" s="44"/>
      <c r="P378" s="44"/>
      <c r="Q378" s="44"/>
      <c r="R378" s="44"/>
      <c r="S378" s="44"/>
      <c r="T378" s="44"/>
      <c r="U378" s="44"/>
      <c r="V378" s="44"/>
      <c r="W378" s="44"/>
      <c r="X378" s="44"/>
      <c r="Y378" s="44"/>
      <c r="Z378" s="44"/>
      <c r="AA378" s="44"/>
      <c r="AB378" s="44"/>
      <c r="AC378" s="44"/>
      <c r="AD378" s="44"/>
      <c r="AE378" s="44"/>
      <c r="AF378" s="44"/>
      <c r="AG378" s="44"/>
      <c r="AH378" s="44"/>
      <c r="AI378" s="44"/>
      <c r="AJ378" s="44"/>
      <c r="AK378" s="44"/>
      <c r="AL378" s="44"/>
      <c r="AM378" s="44"/>
      <c r="AN378" s="44"/>
      <c r="AO378" s="44"/>
      <c r="AP378" s="44"/>
      <c r="AQ378" s="44"/>
      <c r="AR378" s="44"/>
      <c r="AS378" s="44"/>
      <c r="AT378" s="44"/>
      <c r="AU378" s="44"/>
      <c r="AV378" s="44"/>
      <c r="AW378" s="44"/>
      <c r="AX378" s="44"/>
      <c r="AY378" s="44"/>
      <c r="AZ378" s="44"/>
      <c r="BA378" s="44"/>
      <c r="BB378" s="44"/>
      <c r="BC378" s="44"/>
      <c r="BD378" s="44"/>
      <c r="BE378" s="44"/>
      <c r="BF378" s="44"/>
      <c r="BG378" s="44"/>
      <c r="BH378" s="44"/>
      <c r="BI378" s="44"/>
      <c r="BJ378" s="44"/>
      <c r="BK378" s="44"/>
      <c r="BL378" s="44"/>
      <c r="BM378" s="44"/>
      <c r="BN378" s="44"/>
      <c r="BO378" s="44"/>
      <c r="BP378" s="44"/>
      <c r="BQ378" s="44"/>
      <c r="BR378" s="44"/>
      <c r="BS378" s="44"/>
      <c r="BT378" s="44"/>
      <c r="BU378" s="44"/>
      <c r="BV378" s="44"/>
      <c r="BW378" s="44"/>
      <c r="BX378" s="44"/>
      <c r="BY378" s="44"/>
      <c r="BZ378" s="44"/>
      <c r="CA378" s="44"/>
      <c r="CB378" s="44"/>
      <c r="CC378" s="44"/>
      <c r="CD378" s="45"/>
    </row>
    <row r="379" spans="1:82" ht="12.75" customHeight="1" x14ac:dyDescent="0.25">
      <c r="A379" s="34"/>
      <c r="B379" s="43"/>
      <c r="C379" s="43"/>
      <c r="D379" s="44"/>
      <c r="E379" s="44"/>
      <c r="F379" s="44"/>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c r="CA379" s="44"/>
      <c r="CB379" s="44"/>
      <c r="CC379" s="44"/>
      <c r="CD379" s="45"/>
    </row>
    <row r="380" spans="1:82" ht="12.75" customHeight="1" x14ac:dyDescent="0.25">
      <c r="A380" s="34"/>
      <c r="B380" s="43"/>
      <c r="C380" s="43"/>
      <c r="D380" s="44"/>
      <c r="E380" s="44"/>
      <c r="F380" s="44"/>
      <c r="G380" s="44"/>
      <c r="H380" s="44"/>
      <c r="I380" s="44"/>
      <c r="J380" s="44"/>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c r="CA380" s="44"/>
      <c r="CB380" s="44"/>
      <c r="CC380" s="44"/>
      <c r="CD380" s="45"/>
    </row>
    <row r="381" spans="1:82" ht="12.75" customHeight="1" x14ac:dyDescent="0.25">
      <c r="A381" s="34"/>
      <c r="B381" s="43"/>
      <c r="C381" s="43"/>
      <c r="D381" s="44"/>
      <c r="E381" s="44"/>
      <c r="F381" s="44"/>
      <c r="G381" s="44"/>
      <c r="H381" s="44"/>
      <c r="I381" s="44"/>
      <c r="J381" s="44"/>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c r="CA381" s="44"/>
      <c r="CB381" s="44"/>
      <c r="CC381" s="44"/>
      <c r="CD381" s="45"/>
    </row>
    <row r="382" spans="1:82" ht="12.75" customHeight="1" x14ac:dyDescent="0.25">
      <c r="A382" s="34"/>
      <c r="B382" s="43"/>
      <c r="C382" s="43"/>
      <c r="D382" s="44"/>
      <c r="E382" s="44"/>
      <c r="F382" s="44"/>
      <c r="G382" s="44"/>
      <c r="H382" s="44"/>
      <c r="I382" s="44"/>
      <c r="J382" s="44"/>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c r="CA382" s="44"/>
      <c r="CB382" s="44"/>
      <c r="CC382" s="44"/>
      <c r="CD382" s="45"/>
    </row>
    <row r="383" spans="1:82" ht="12.75" customHeight="1" x14ac:dyDescent="0.25">
      <c r="A383" s="34"/>
      <c r="B383" s="43"/>
      <c r="C383" s="43"/>
      <c r="D383" s="44"/>
      <c r="E383" s="44"/>
      <c r="F383" s="44"/>
      <c r="G383" s="44"/>
      <c r="H383" s="44"/>
      <c r="I383" s="44"/>
      <c r="J383" s="44"/>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c r="AP383" s="44"/>
      <c r="AQ383" s="44"/>
      <c r="AR383" s="44"/>
      <c r="AS383" s="44"/>
      <c r="AT383" s="44"/>
      <c r="AU383" s="44"/>
      <c r="AV383" s="44"/>
      <c r="AW383" s="44"/>
      <c r="AX383" s="44"/>
      <c r="AY383" s="44"/>
      <c r="AZ383" s="44"/>
      <c r="BA383" s="44"/>
      <c r="BB383" s="44"/>
      <c r="BC383" s="44"/>
      <c r="BD383" s="44"/>
      <c r="BE383" s="44"/>
      <c r="BF383" s="44"/>
      <c r="BG383" s="44"/>
      <c r="BH383" s="44"/>
      <c r="BI383" s="44"/>
      <c r="BJ383" s="44"/>
      <c r="BK383" s="44"/>
      <c r="BL383" s="44"/>
      <c r="BM383" s="44"/>
      <c r="BN383" s="44"/>
      <c r="BO383" s="44"/>
      <c r="BP383" s="44"/>
      <c r="BQ383" s="44"/>
      <c r="BR383" s="44"/>
      <c r="BS383" s="44"/>
      <c r="BT383" s="44"/>
      <c r="BU383" s="44"/>
      <c r="BV383" s="44"/>
      <c r="BW383" s="44"/>
      <c r="BX383" s="44"/>
      <c r="BY383" s="44"/>
      <c r="BZ383" s="44"/>
      <c r="CA383" s="44"/>
      <c r="CB383" s="44"/>
      <c r="CC383" s="44"/>
      <c r="CD383" s="45"/>
    </row>
    <row r="384" spans="1:82" ht="12.75" customHeight="1" x14ac:dyDescent="0.25">
      <c r="A384" s="34"/>
      <c r="B384" s="43"/>
      <c r="C384" s="43"/>
      <c r="D384" s="44"/>
      <c r="E384" s="44"/>
      <c r="F384" s="44"/>
      <c r="G384" s="44"/>
      <c r="H384" s="44"/>
      <c r="I384" s="44"/>
      <c r="J384" s="44"/>
      <c r="K384" s="44"/>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44"/>
      <c r="BO384" s="44"/>
      <c r="BP384" s="44"/>
      <c r="BQ384" s="44"/>
      <c r="BR384" s="44"/>
      <c r="BS384" s="44"/>
      <c r="BT384" s="44"/>
      <c r="BU384" s="44"/>
      <c r="BV384" s="44"/>
      <c r="BW384" s="44"/>
      <c r="BX384" s="44"/>
      <c r="BY384" s="44"/>
      <c r="BZ384" s="44"/>
      <c r="CA384" s="44"/>
      <c r="CB384" s="44"/>
      <c r="CC384" s="44"/>
      <c r="CD384" s="45"/>
    </row>
    <row r="385" spans="1:82" ht="12.75" customHeight="1" x14ac:dyDescent="0.25">
      <c r="A385" s="34"/>
      <c r="B385" s="43"/>
      <c r="C385" s="43"/>
      <c r="D385" s="44"/>
      <c r="E385" s="44"/>
      <c r="F385" s="44"/>
      <c r="G385" s="44"/>
      <c r="H385" s="44"/>
      <c r="I385" s="44"/>
      <c r="J385" s="44"/>
      <c r="K385" s="44"/>
      <c r="L385" s="44"/>
      <c r="M385" s="44"/>
      <c r="N385" s="44"/>
      <c r="O385" s="44"/>
      <c r="P385" s="44"/>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c r="AN385" s="44"/>
      <c r="AO385" s="44"/>
      <c r="AP385" s="44"/>
      <c r="AQ385" s="44"/>
      <c r="AR385" s="44"/>
      <c r="AS385" s="44"/>
      <c r="AT385" s="44"/>
      <c r="AU385" s="44"/>
      <c r="AV385" s="44"/>
      <c r="AW385" s="44"/>
      <c r="AX385" s="44"/>
      <c r="AY385" s="44"/>
      <c r="AZ385" s="44"/>
      <c r="BA385" s="44"/>
      <c r="BB385" s="44"/>
      <c r="BC385" s="44"/>
      <c r="BD385" s="44"/>
      <c r="BE385" s="44"/>
      <c r="BF385" s="44"/>
      <c r="BG385" s="44"/>
      <c r="BH385" s="44"/>
      <c r="BI385" s="44"/>
      <c r="BJ385" s="44"/>
      <c r="BK385" s="44"/>
      <c r="BL385" s="44"/>
      <c r="BM385" s="44"/>
      <c r="BN385" s="44"/>
      <c r="BO385" s="44"/>
      <c r="BP385" s="44"/>
      <c r="BQ385" s="44"/>
      <c r="BR385" s="44"/>
      <c r="BS385" s="44"/>
      <c r="BT385" s="44"/>
      <c r="BU385" s="44"/>
      <c r="BV385" s="44"/>
      <c r="BW385" s="44"/>
      <c r="BX385" s="44"/>
      <c r="BY385" s="44"/>
      <c r="BZ385" s="44"/>
      <c r="CA385" s="44"/>
      <c r="CB385" s="44"/>
      <c r="CC385" s="44"/>
      <c r="CD385" s="45"/>
    </row>
    <row r="386" spans="1:82" ht="12.75" customHeight="1" x14ac:dyDescent="0.25">
      <c r="A386" s="34"/>
      <c r="B386" s="43"/>
      <c r="C386" s="43"/>
      <c r="D386" s="44"/>
      <c r="E386" s="44"/>
      <c r="F386" s="44"/>
      <c r="G386" s="44"/>
      <c r="H386" s="44"/>
      <c r="I386" s="44"/>
      <c r="J386" s="44"/>
      <c r="K386" s="44"/>
      <c r="L386" s="44"/>
      <c r="M386" s="44"/>
      <c r="N386" s="44"/>
      <c r="O386" s="44"/>
      <c r="P386" s="44"/>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c r="AP386" s="44"/>
      <c r="AQ386" s="44"/>
      <c r="AR386" s="44"/>
      <c r="AS386" s="44"/>
      <c r="AT386" s="44"/>
      <c r="AU386" s="44"/>
      <c r="AV386" s="44"/>
      <c r="AW386" s="44"/>
      <c r="AX386" s="44"/>
      <c r="AY386" s="44"/>
      <c r="AZ386" s="44"/>
      <c r="BA386" s="44"/>
      <c r="BB386" s="44"/>
      <c r="BC386" s="44"/>
      <c r="BD386" s="44"/>
      <c r="BE386" s="44"/>
      <c r="BF386" s="44"/>
      <c r="BG386" s="44"/>
      <c r="BH386" s="44"/>
      <c r="BI386" s="44"/>
      <c r="BJ386" s="44"/>
      <c r="BK386" s="44"/>
      <c r="BL386" s="44"/>
      <c r="BM386" s="44"/>
      <c r="BN386" s="44"/>
      <c r="BO386" s="44"/>
      <c r="BP386" s="44"/>
      <c r="BQ386" s="44"/>
      <c r="BR386" s="44"/>
      <c r="BS386" s="44"/>
      <c r="BT386" s="44"/>
      <c r="BU386" s="44"/>
      <c r="BV386" s="44"/>
      <c r="BW386" s="44"/>
      <c r="BX386" s="44"/>
      <c r="BY386" s="44"/>
      <c r="BZ386" s="44"/>
      <c r="CA386" s="44"/>
      <c r="CB386" s="44"/>
      <c r="CC386" s="44"/>
      <c r="CD386" s="45"/>
    </row>
    <row r="387" spans="1:82" ht="12.75" customHeight="1" x14ac:dyDescent="0.25">
      <c r="A387" s="34"/>
      <c r="B387" s="43"/>
      <c r="C387" s="43"/>
      <c r="D387" s="44"/>
      <c r="E387" s="44"/>
      <c r="F387" s="44"/>
      <c r="G387" s="44"/>
      <c r="H387" s="44"/>
      <c r="I387" s="44"/>
      <c r="J387" s="44"/>
      <c r="K387" s="44"/>
      <c r="L387" s="44"/>
      <c r="M387" s="44"/>
      <c r="N387" s="44"/>
      <c r="O387" s="44"/>
      <c r="P387" s="44"/>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c r="AN387" s="44"/>
      <c r="AO387" s="44"/>
      <c r="AP387" s="44"/>
      <c r="AQ387" s="44"/>
      <c r="AR387" s="44"/>
      <c r="AS387" s="44"/>
      <c r="AT387" s="44"/>
      <c r="AU387" s="44"/>
      <c r="AV387" s="44"/>
      <c r="AW387" s="44"/>
      <c r="AX387" s="44"/>
      <c r="AY387" s="44"/>
      <c r="AZ387" s="44"/>
      <c r="BA387" s="44"/>
      <c r="BB387" s="44"/>
      <c r="BC387" s="44"/>
      <c r="BD387" s="44"/>
      <c r="BE387" s="44"/>
      <c r="BF387" s="44"/>
      <c r="BG387" s="44"/>
      <c r="BH387" s="44"/>
      <c r="BI387" s="44"/>
      <c r="BJ387" s="44"/>
      <c r="BK387" s="44"/>
      <c r="BL387" s="44"/>
      <c r="BM387" s="44"/>
      <c r="BN387" s="44"/>
      <c r="BO387" s="44"/>
      <c r="BP387" s="44"/>
      <c r="BQ387" s="44"/>
      <c r="BR387" s="44"/>
      <c r="BS387" s="44"/>
      <c r="BT387" s="44"/>
      <c r="BU387" s="44"/>
      <c r="BV387" s="44"/>
      <c r="BW387" s="44"/>
      <c r="BX387" s="44"/>
      <c r="BY387" s="44"/>
      <c r="BZ387" s="44"/>
      <c r="CA387" s="44"/>
      <c r="CB387" s="44"/>
      <c r="CC387" s="44"/>
      <c r="CD387" s="45"/>
    </row>
    <row r="388" spans="1:82" ht="12.75" customHeight="1" x14ac:dyDescent="0.25">
      <c r="A388" s="34"/>
      <c r="B388" s="43"/>
      <c r="C388" s="43"/>
      <c r="D388" s="44"/>
      <c r="E388" s="44"/>
      <c r="F388" s="44"/>
      <c r="G388" s="44"/>
      <c r="H388" s="44"/>
      <c r="I388" s="44"/>
      <c r="J388" s="44"/>
      <c r="K388" s="44"/>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44"/>
      <c r="BK388" s="44"/>
      <c r="BL388" s="44"/>
      <c r="BM388" s="44"/>
      <c r="BN388" s="44"/>
      <c r="BO388" s="44"/>
      <c r="BP388" s="44"/>
      <c r="BQ388" s="44"/>
      <c r="BR388" s="44"/>
      <c r="BS388" s="44"/>
      <c r="BT388" s="44"/>
      <c r="BU388" s="44"/>
      <c r="BV388" s="44"/>
      <c r="BW388" s="44"/>
      <c r="BX388" s="44"/>
      <c r="BY388" s="44"/>
      <c r="BZ388" s="44"/>
      <c r="CA388" s="44"/>
      <c r="CB388" s="44"/>
      <c r="CC388" s="44"/>
      <c r="CD388" s="45"/>
    </row>
    <row r="389" spans="1:82" ht="12.75" customHeight="1" x14ac:dyDescent="0.25">
      <c r="A389" s="34"/>
      <c r="B389" s="43"/>
      <c r="C389" s="43"/>
      <c r="D389" s="44"/>
      <c r="E389" s="44"/>
      <c r="F389" s="44"/>
      <c r="G389" s="44"/>
      <c r="H389" s="44"/>
      <c r="I389" s="44"/>
      <c r="J389" s="44"/>
      <c r="K389" s="44"/>
      <c r="L389" s="44"/>
      <c r="M389" s="44"/>
      <c r="N389" s="44"/>
      <c r="O389" s="44"/>
      <c r="P389" s="44"/>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c r="AP389" s="44"/>
      <c r="AQ389" s="44"/>
      <c r="AR389" s="44"/>
      <c r="AS389" s="44"/>
      <c r="AT389" s="44"/>
      <c r="AU389" s="44"/>
      <c r="AV389" s="44"/>
      <c r="AW389" s="44"/>
      <c r="AX389" s="44"/>
      <c r="AY389" s="44"/>
      <c r="AZ389" s="44"/>
      <c r="BA389" s="44"/>
      <c r="BB389" s="44"/>
      <c r="BC389" s="44"/>
      <c r="BD389" s="44"/>
      <c r="BE389" s="44"/>
      <c r="BF389" s="44"/>
      <c r="BG389" s="44"/>
      <c r="BH389" s="44"/>
      <c r="BI389" s="44"/>
      <c r="BJ389" s="44"/>
      <c r="BK389" s="44"/>
      <c r="BL389" s="44"/>
      <c r="BM389" s="44"/>
      <c r="BN389" s="44"/>
      <c r="BO389" s="44"/>
      <c r="BP389" s="44"/>
      <c r="BQ389" s="44"/>
      <c r="BR389" s="44"/>
      <c r="BS389" s="44"/>
      <c r="BT389" s="44"/>
      <c r="BU389" s="44"/>
      <c r="BV389" s="44"/>
      <c r="BW389" s="44"/>
      <c r="BX389" s="44"/>
      <c r="BY389" s="44"/>
      <c r="BZ389" s="44"/>
      <c r="CA389" s="44"/>
      <c r="CB389" s="44"/>
      <c r="CC389" s="44"/>
      <c r="CD389" s="45"/>
    </row>
    <row r="390" spans="1:82" ht="12.75" customHeight="1" x14ac:dyDescent="0.25">
      <c r="A390" s="34"/>
      <c r="B390" s="43"/>
      <c r="C390" s="43"/>
      <c r="D390" s="44"/>
      <c r="E390" s="44"/>
      <c r="F390" s="44"/>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c r="AP390" s="44"/>
      <c r="AQ390" s="44"/>
      <c r="AR390" s="44"/>
      <c r="AS390" s="44"/>
      <c r="AT390" s="44"/>
      <c r="AU390" s="44"/>
      <c r="AV390" s="44"/>
      <c r="AW390" s="44"/>
      <c r="AX390" s="44"/>
      <c r="AY390" s="44"/>
      <c r="AZ390" s="44"/>
      <c r="BA390" s="44"/>
      <c r="BB390" s="44"/>
      <c r="BC390" s="44"/>
      <c r="BD390" s="44"/>
      <c r="BE390" s="44"/>
      <c r="BF390" s="44"/>
      <c r="BG390" s="44"/>
      <c r="BH390" s="44"/>
      <c r="BI390" s="44"/>
      <c r="BJ390" s="44"/>
      <c r="BK390" s="44"/>
      <c r="BL390" s="44"/>
      <c r="BM390" s="44"/>
      <c r="BN390" s="44"/>
      <c r="BO390" s="44"/>
      <c r="BP390" s="44"/>
      <c r="BQ390" s="44"/>
      <c r="BR390" s="44"/>
      <c r="BS390" s="44"/>
      <c r="BT390" s="44"/>
      <c r="BU390" s="44"/>
      <c r="BV390" s="44"/>
      <c r="BW390" s="44"/>
      <c r="BX390" s="44"/>
      <c r="BY390" s="44"/>
      <c r="BZ390" s="44"/>
      <c r="CA390" s="44"/>
      <c r="CB390" s="44"/>
      <c r="CC390" s="44"/>
      <c r="CD390" s="45"/>
    </row>
    <row r="391" spans="1:82" ht="12.75" customHeight="1" x14ac:dyDescent="0.25">
      <c r="A391" s="34"/>
      <c r="B391" s="43"/>
      <c r="C391" s="43"/>
      <c r="D391" s="44"/>
      <c r="E391" s="44"/>
      <c r="F391" s="44"/>
      <c r="G391" s="44"/>
      <c r="H391" s="44"/>
      <c r="I391" s="44"/>
      <c r="J391" s="44"/>
      <c r="K391" s="44"/>
      <c r="L391" s="44"/>
      <c r="M391" s="44"/>
      <c r="N391" s="44"/>
      <c r="O391" s="44"/>
      <c r="P391" s="44"/>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c r="AN391" s="44"/>
      <c r="AO391" s="44"/>
      <c r="AP391" s="44"/>
      <c r="AQ391" s="44"/>
      <c r="AR391" s="44"/>
      <c r="AS391" s="44"/>
      <c r="AT391" s="44"/>
      <c r="AU391" s="44"/>
      <c r="AV391" s="44"/>
      <c r="AW391" s="44"/>
      <c r="AX391" s="44"/>
      <c r="AY391" s="44"/>
      <c r="AZ391" s="44"/>
      <c r="BA391" s="44"/>
      <c r="BB391" s="44"/>
      <c r="BC391" s="44"/>
      <c r="BD391" s="44"/>
      <c r="BE391" s="44"/>
      <c r="BF391" s="44"/>
      <c r="BG391" s="44"/>
      <c r="BH391" s="44"/>
      <c r="BI391" s="44"/>
      <c r="BJ391" s="44"/>
      <c r="BK391" s="44"/>
      <c r="BL391" s="44"/>
      <c r="BM391" s="44"/>
      <c r="BN391" s="44"/>
      <c r="BO391" s="44"/>
      <c r="BP391" s="44"/>
      <c r="BQ391" s="44"/>
      <c r="BR391" s="44"/>
      <c r="BS391" s="44"/>
      <c r="BT391" s="44"/>
      <c r="BU391" s="44"/>
      <c r="BV391" s="44"/>
      <c r="BW391" s="44"/>
      <c r="BX391" s="44"/>
      <c r="BY391" s="44"/>
      <c r="BZ391" s="44"/>
      <c r="CA391" s="44"/>
      <c r="CB391" s="44"/>
      <c r="CC391" s="44"/>
      <c r="CD391" s="45"/>
    </row>
    <row r="392" spans="1:82" ht="12.75" customHeight="1" x14ac:dyDescent="0.25">
      <c r="A392" s="34"/>
      <c r="B392" s="134"/>
      <c r="C392" s="135"/>
      <c r="D392" s="136"/>
      <c r="E392" s="136"/>
      <c r="F392" s="136"/>
      <c r="G392" s="136"/>
      <c r="H392" s="136"/>
      <c r="I392" s="136"/>
      <c r="J392" s="136"/>
      <c r="K392" s="136"/>
      <c r="L392" s="136"/>
      <c r="M392" s="136"/>
      <c r="N392" s="137"/>
      <c r="O392" s="44"/>
      <c r="P392" s="44"/>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c r="AN392" s="44"/>
      <c r="AO392" s="44"/>
      <c r="AP392" s="44"/>
      <c r="AQ392" s="44"/>
      <c r="AR392" s="44"/>
      <c r="AS392" s="44"/>
      <c r="AT392" s="44"/>
      <c r="AU392" s="44"/>
      <c r="AV392" s="44"/>
      <c r="AW392" s="44"/>
      <c r="AX392" s="44"/>
      <c r="AY392" s="44"/>
      <c r="AZ392" s="44"/>
      <c r="BA392" s="44"/>
      <c r="BB392" s="44"/>
      <c r="BC392" s="44"/>
      <c r="BD392" s="44"/>
      <c r="BE392" s="44"/>
      <c r="BF392" s="44"/>
      <c r="BG392" s="44"/>
      <c r="BH392" s="44"/>
      <c r="BI392" s="44"/>
      <c r="BJ392" s="44"/>
      <c r="BK392" s="44"/>
      <c r="BL392" s="44"/>
      <c r="BM392" s="44"/>
      <c r="BN392" s="44"/>
      <c r="BO392" s="44"/>
      <c r="BP392" s="44"/>
      <c r="BQ392" s="44"/>
      <c r="BR392" s="44"/>
      <c r="BS392" s="44"/>
      <c r="BT392" s="44"/>
      <c r="BU392" s="44"/>
      <c r="BV392" s="44"/>
      <c r="BW392" s="44"/>
      <c r="BX392" s="44"/>
      <c r="BY392" s="44"/>
      <c r="BZ392" s="44"/>
      <c r="CA392" s="44"/>
      <c r="CB392" s="44"/>
      <c r="CC392" s="44"/>
      <c r="CD392" s="45"/>
    </row>
    <row r="393" spans="1:82" ht="12.75" customHeight="1" x14ac:dyDescent="0.25">
      <c r="A393" s="34"/>
      <c r="B393" s="43"/>
      <c r="C393" s="43"/>
      <c r="D393" s="44"/>
      <c r="E393" s="44"/>
      <c r="F393" s="44"/>
      <c r="G393" s="44"/>
      <c r="H393" s="44"/>
      <c r="I393" s="44"/>
      <c r="J393" s="44"/>
      <c r="K393" s="44"/>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44"/>
      <c r="BO393" s="44"/>
      <c r="BP393" s="44"/>
      <c r="BQ393" s="44"/>
      <c r="BR393" s="44"/>
      <c r="BS393" s="44"/>
      <c r="BT393" s="44"/>
      <c r="BU393" s="44"/>
      <c r="BV393" s="44"/>
      <c r="BW393" s="44"/>
      <c r="BX393" s="44"/>
      <c r="BY393" s="44"/>
      <c r="BZ393" s="44"/>
      <c r="CA393" s="44"/>
      <c r="CB393" s="44"/>
      <c r="CC393" s="44"/>
      <c r="CD393" s="45"/>
    </row>
    <row r="394" spans="1:82" ht="12.75" customHeight="1" x14ac:dyDescent="0.25">
      <c r="A394" s="34"/>
      <c r="B394" s="43"/>
      <c r="C394" s="43"/>
      <c r="D394" s="44"/>
      <c r="E394" s="44"/>
      <c r="F394" s="44"/>
      <c r="G394" s="44"/>
      <c r="H394" s="44"/>
      <c r="I394" s="44"/>
      <c r="J394" s="44"/>
      <c r="K394" s="44"/>
      <c r="L394" s="44"/>
      <c r="M394" s="44"/>
      <c r="N394" s="44"/>
      <c r="O394" s="44"/>
      <c r="P394" s="44"/>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c r="AN394" s="44"/>
      <c r="AO394" s="44"/>
      <c r="AP394" s="44"/>
      <c r="AQ394" s="44"/>
      <c r="AR394" s="44"/>
      <c r="AS394" s="44"/>
      <c r="AT394" s="44"/>
      <c r="AU394" s="44"/>
      <c r="AV394" s="44"/>
      <c r="AW394" s="44"/>
      <c r="AX394" s="44"/>
      <c r="AY394" s="44"/>
      <c r="AZ394" s="44"/>
      <c r="BA394" s="44"/>
      <c r="BB394" s="44"/>
      <c r="BC394" s="44"/>
      <c r="BD394" s="44"/>
      <c r="BE394" s="44"/>
      <c r="BF394" s="44"/>
      <c r="BG394" s="44"/>
      <c r="BH394" s="44"/>
      <c r="BI394" s="44"/>
      <c r="BJ394" s="44"/>
      <c r="BK394" s="44"/>
      <c r="BL394" s="44"/>
      <c r="BM394" s="44"/>
      <c r="BN394" s="44"/>
      <c r="BO394" s="44"/>
      <c r="BP394" s="44"/>
      <c r="BQ394" s="44"/>
      <c r="BR394" s="44"/>
      <c r="BS394" s="44"/>
      <c r="BT394" s="44"/>
      <c r="BU394" s="44"/>
      <c r="BV394" s="44"/>
      <c r="BW394" s="44"/>
      <c r="BX394" s="44"/>
      <c r="BY394" s="44"/>
      <c r="BZ394" s="44"/>
      <c r="CA394" s="44"/>
      <c r="CB394" s="44"/>
      <c r="CC394" s="44"/>
      <c r="CD394" s="45"/>
    </row>
    <row r="395" spans="1:82" ht="12.75" customHeight="1" x14ac:dyDescent="0.25">
      <c r="A395" s="34"/>
      <c r="B395" s="43"/>
      <c r="C395" s="43"/>
      <c r="D395" s="44"/>
      <c r="E395" s="44"/>
      <c r="F395" s="44"/>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c r="AP395" s="44"/>
      <c r="AQ395" s="44"/>
      <c r="AR395" s="44"/>
      <c r="AS395" s="44"/>
      <c r="AT395" s="44"/>
      <c r="AU395" s="44"/>
      <c r="AV395" s="44"/>
      <c r="AW395" s="44"/>
      <c r="AX395" s="44"/>
      <c r="AY395" s="44"/>
      <c r="AZ395" s="44"/>
      <c r="BA395" s="44"/>
      <c r="BB395" s="44"/>
      <c r="BC395" s="44"/>
      <c r="BD395" s="44"/>
      <c r="BE395" s="44"/>
      <c r="BF395" s="44"/>
      <c r="BG395" s="44"/>
      <c r="BH395" s="44"/>
      <c r="BI395" s="44"/>
      <c r="BJ395" s="44"/>
      <c r="BK395" s="44"/>
      <c r="BL395" s="44"/>
      <c r="BM395" s="44"/>
      <c r="BN395" s="44"/>
      <c r="BO395" s="44"/>
      <c r="BP395" s="44"/>
      <c r="BQ395" s="44"/>
      <c r="BR395" s="44"/>
      <c r="BS395" s="44"/>
      <c r="BT395" s="44"/>
      <c r="BU395" s="44"/>
      <c r="BV395" s="44"/>
      <c r="BW395" s="44"/>
      <c r="BX395" s="44"/>
      <c r="BY395" s="44"/>
      <c r="BZ395" s="44"/>
      <c r="CA395" s="44"/>
      <c r="CB395" s="44"/>
      <c r="CC395" s="44"/>
      <c r="CD395" s="45"/>
    </row>
    <row r="396" spans="1:82" ht="12.75" customHeight="1" x14ac:dyDescent="0.25">
      <c r="A396" s="34"/>
      <c r="B396" s="43"/>
      <c r="C396" s="43"/>
      <c r="D396" s="44"/>
      <c r="E396" s="44"/>
      <c r="F396" s="44"/>
      <c r="G396" s="44"/>
      <c r="H396" s="44"/>
      <c r="I396" s="44"/>
      <c r="J396" s="44"/>
      <c r="K396" s="44"/>
      <c r="L396" s="44"/>
      <c r="M396" s="44"/>
      <c r="N396" s="44"/>
      <c r="O396" s="44"/>
      <c r="P396" s="44"/>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c r="AN396" s="44"/>
      <c r="AO396" s="44"/>
      <c r="AP396" s="44"/>
      <c r="AQ396" s="44"/>
      <c r="AR396" s="44"/>
      <c r="AS396" s="44"/>
      <c r="AT396" s="44"/>
      <c r="AU396" s="44"/>
      <c r="AV396" s="44"/>
      <c r="AW396" s="44"/>
      <c r="AX396" s="44"/>
      <c r="AY396" s="44"/>
      <c r="AZ396" s="44"/>
      <c r="BA396" s="44"/>
      <c r="BB396" s="44"/>
      <c r="BC396" s="44"/>
      <c r="BD396" s="44"/>
      <c r="BE396" s="44"/>
      <c r="BF396" s="44"/>
      <c r="BG396" s="44"/>
      <c r="BH396" s="44"/>
      <c r="BI396" s="44"/>
      <c r="BJ396" s="44"/>
      <c r="BK396" s="44"/>
      <c r="BL396" s="44"/>
      <c r="BM396" s="44"/>
      <c r="BN396" s="44"/>
      <c r="BO396" s="44"/>
      <c r="BP396" s="44"/>
      <c r="BQ396" s="44"/>
      <c r="BR396" s="44"/>
      <c r="BS396" s="44"/>
      <c r="BT396" s="44"/>
      <c r="BU396" s="44"/>
      <c r="BV396" s="44"/>
      <c r="BW396" s="44"/>
      <c r="BX396" s="44"/>
      <c r="BY396" s="44"/>
      <c r="BZ396" s="44"/>
      <c r="CA396" s="44"/>
      <c r="CB396" s="44"/>
      <c r="CC396" s="44"/>
      <c r="CD396" s="45"/>
    </row>
    <row r="397" spans="1:82" ht="12.75" customHeight="1" x14ac:dyDescent="0.25">
      <c r="A397" s="34"/>
      <c r="B397" s="43"/>
      <c r="C397" s="43"/>
      <c r="D397" s="44"/>
      <c r="E397" s="44"/>
      <c r="F397" s="44"/>
      <c r="G397" s="44"/>
      <c r="H397" s="44"/>
      <c r="I397" s="44"/>
      <c r="J397" s="44"/>
      <c r="K397" s="44"/>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44"/>
      <c r="BK397" s="44"/>
      <c r="BL397" s="44"/>
      <c r="BM397" s="44"/>
      <c r="BN397" s="44"/>
      <c r="BO397" s="44"/>
      <c r="BP397" s="44"/>
      <c r="BQ397" s="44"/>
      <c r="BR397" s="44"/>
      <c r="BS397" s="44"/>
      <c r="BT397" s="44"/>
      <c r="BU397" s="44"/>
      <c r="BV397" s="44"/>
      <c r="BW397" s="44"/>
      <c r="BX397" s="44"/>
      <c r="BY397" s="44"/>
      <c r="BZ397" s="44"/>
      <c r="CA397" s="44"/>
      <c r="CB397" s="44"/>
      <c r="CC397" s="44"/>
      <c r="CD397" s="45"/>
    </row>
    <row r="398" spans="1:82" ht="12.75" customHeight="1" x14ac:dyDescent="0.25">
      <c r="A398" s="34"/>
      <c r="B398" s="43"/>
      <c r="C398" s="43"/>
      <c r="D398" s="44"/>
      <c r="E398" s="44"/>
      <c r="F398" s="44"/>
      <c r="G398" s="44"/>
      <c r="H398" s="44"/>
      <c r="I398" s="44"/>
      <c r="J398" s="44"/>
      <c r="K398" s="44"/>
      <c r="L398" s="44"/>
      <c r="M398" s="44"/>
      <c r="N398" s="44"/>
      <c r="O398" s="44"/>
      <c r="P398" s="44"/>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c r="AN398" s="44"/>
      <c r="AO398" s="44"/>
      <c r="AP398" s="44"/>
      <c r="AQ398" s="44"/>
      <c r="AR398" s="44"/>
      <c r="AS398" s="44"/>
      <c r="AT398" s="44"/>
      <c r="AU398" s="44"/>
      <c r="AV398" s="44"/>
      <c r="AW398" s="44"/>
      <c r="AX398" s="44"/>
      <c r="AY398" s="44"/>
      <c r="AZ398" s="44"/>
      <c r="BA398" s="44"/>
      <c r="BB398" s="44"/>
      <c r="BC398" s="44"/>
      <c r="BD398" s="44"/>
      <c r="BE398" s="44"/>
      <c r="BF398" s="44"/>
      <c r="BG398" s="44"/>
      <c r="BH398" s="44"/>
      <c r="BI398" s="44"/>
      <c r="BJ398" s="44"/>
      <c r="BK398" s="44"/>
      <c r="BL398" s="44"/>
      <c r="BM398" s="44"/>
      <c r="BN398" s="44"/>
      <c r="BO398" s="44"/>
      <c r="BP398" s="44"/>
      <c r="BQ398" s="44"/>
      <c r="BR398" s="44"/>
      <c r="BS398" s="44"/>
      <c r="BT398" s="44"/>
      <c r="BU398" s="44"/>
      <c r="BV398" s="44"/>
      <c r="BW398" s="44"/>
      <c r="BX398" s="44"/>
      <c r="BY398" s="44"/>
      <c r="BZ398" s="44"/>
      <c r="CA398" s="44"/>
      <c r="CB398" s="44"/>
      <c r="CC398" s="44"/>
      <c r="CD398" s="45"/>
    </row>
    <row r="399" spans="1:82" ht="12.75" customHeight="1" x14ac:dyDescent="0.25">
      <c r="A399" s="34"/>
      <c r="B399" s="43"/>
      <c r="C399" s="43"/>
      <c r="D399" s="44"/>
      <c r="E399" s="44"/>
      <c r="F399" s="44"/>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c r="AP399" s="44"/>
      <c r="AQ399" s="44"/>
      <c r="AR399" s="44"/>
      <c r="AS399" s="44"/>
      <c r="AT399" s="44"/>
      <c r="AU399" s="44"/>
      <c r="AV399" s="44"/>
      <c r="AW399" s="44"/>
      <c r="AX399" s="44"/>
      <c r="AY399" s="44"/>
      <c r="AZ399" s="44"/>
      <c r="BA399" s="44"/>
      <c r="BB399" s="44"/>
      <c r="BC399" s="44"/>
      <c r="BD399" s="44"/>
      <c r="BE399" s="44"/>
      <c r="BF399" s="44"/>
      <c r="BG399" s="44"/>
      <c r="BH399" s="44"/>
      <c r="BI399" s="44"/>
      <c r="BJ399" s="44"/>
      <c r="BK399" s="44"/>
      <c r="BL399" s="44"/>
      <c r="BM399" s="44"/>
      <c r="BN399" s="44"/>
      <c r="BO399" s="44"/>
      <c r="BP399" s="44"/>
      <c r="BQ399" s="44"/>
      <c r="BR399" s="44"/>
      <c r="BS399" s="44"/>
      <c r="BT399" s="44"/>
      <c r="BU399" s="44"/>
      <c r="BV399" s="44"/>
      <c r="BW399" s="44"/>
      <c r="BX399" s="44"/>
      <c r="BY399" s="44"/>
      <c r="BZ399" s="44"/>
      <c r="CA399" s="44"/>
      <c r="CB399" s="44"/>
      <c r="CC399" s="44"/>
      <c r="CD399" s="45"/>
    </row>
    <row r="400" spans="1:82" ht="12.75" customHeight="1" x14ac:dyDescent="0.25">
      <c r="A400" s="34"/>
      <c r="B400" s="43"/>
      <c r="C400" s="43"/>
      <c r="D400" s="44"/>
      <c r="E400" s="44"/>
      <c r="F400" s="44"/>
      <c r="G400" s="44"/>
      <c r="H400" s="44"/>
      <c r="I400" s="44"/>
      <c r="J400" s="44"/>
      <c r="K400" s="44"/>
      <c r="L400" s="44"/>
      <c r="M400" s="44"/>
      <c r="N400" s="44"/>
      <c r="O400" s="44"/>
      <c r="P400" s="44"/>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c r="AN400" s="44"/>
      <c r="AO400" s="44"/>
      <c r="AP400" s="44"/>
      <c r="AQ400" s="44"/>
      <c r="AR400" s="44"/>
      <c r="AS400" s="44"/>
      <c r="AT400" s="44"/>
      <c r="AU400" s="44"/>
      <c r="AV400" s="44"/>
      <c r="AW400" s="44"/>
      <c r="AX400" s="44"/>
      <c r="AY400" s="44"/>
      <c r="AZ400" s="44"/>
      <c r="BA400" s="44"/>
      <c r="BB400" s="44"/>
      <c r="BC400" s="44"/>
      <c r="BD400" s="44"/>
      <c r="BE400" s="44"/>
      <c r="BF400" s="44"/>
      <c r="BG400" s="44"/>
      <c r="BH400" s="44"/>
      <c r="BI400" s="44"/>
      <c r="BJ400" s="44"/>
      <c r="BK400" s="44"/>
      <c r="BL400" s="44"/>
      <c r="BM400" s="44"/>
      <c r="BN400" s="44"/>
      <c r="BO400" s="44"/>
      <c r="BP400" s="44"/>
      <c r="BQ400" s="44"/>
      <c r="BR400" s="44"/>
      <c r="BS400" s="44"/>
      <c r="BT400" s="44"/>
      <c r="BU400" s="44"/>
      <c r="BV400" s="44"/>
      <c r="BW400" s="44"/>
      <c r="BX400" s="44"/>
      <c r="BY400" s="44"/>
      <c r="BZ400" s="44"/>
      <c r="CA400" s="44"/>
      <c r="CB400" s="44"/>
      <c r="CC400" s="44"/>
      <c r="CD400" s="45"/>
    </row>
    <row r="401" spans="1:82" ht="12.75" customHeight="1" x14ac:dyDescent="0.25">
      <c r="A401" s="34"/>
      <c r="B401" s="43"/>
      <c r="C401" s="43"/>
      <c r="D401" s="44"/>
      <c r="E401" s="44"/>
      <c r="F401" s="44"/>
      <c r="G401" s="44"/>
      <c r="H401" s="44"/>
      <c r="I401" s="44"/>
      <c r="J401" s="44"/>
      <c r="K401" s="44"/>
      <c r="L401" s="44"/>
      <c r="M401" s="44"/>
      <c r="N401" s="44"/>
      <c r="O401" s="44"/>
      <c r="P401" s="44"/>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c r="AN401" s="44"/>
      <c r="AO401" s="44"/>
      <c r="AP401" s="44"/>
      <c r="AQ401" s="44"/>
      <c r="AR401" s="44"/>
      <c r="AS401" s="44"/>
      <c r="AT401" s="44"/>
      <c r="AU401" s="44"/>
      <c r="AV401" s="44"/>
      <c r="AW401" s="44"/>
      <c r="AX401" s="44"/>
      <c r="AY401" s="44"/>
      <c r="AZ401" s="44"/>
      <c r="BA401" s="44"/>
      <c r="BB401" s="44"/>
      <c r="BC401" s="44"/>
      <c r="BD401" s="44"/>
      <c r="BE401" s="44"/>
      <c r="BF401" s="44"/>
      <c r="BG401" s="44"/>
      <c r="BH401" s="44"/>
      <c r="BI401" s="44"/>
      <c r="BJ401" s="44"/>
      <c r="BK401" s="44"/>
      <c r="BL401" s="44"/>
      <c r="BM401" s="44"/>
      <c r="BN401" s="44"/>
      <c r="BO401" s="44"/>
      <c r="BP401" s="44"/>
      <c r="BQ401" s="44"/>
      <c r="BR401" s="44"/>
      <c r="BS401" s="44"/>
      <c r="BT401" s="44"/>
      <c r="BU401" s="44"/>
      <c r="BV401" s="44"/>
      <c r="BW401" s="44"/>
      <c r="BX401" s="44"/>
      <c r="BY401" s="44"/>
      <c r="BZ401" s="44"/>
      <c r="CA401" s="44"/>
      <c r="CB401" s="44"/>
      <c r="CC401" s="44"/>
      <c r="CD401" s="45"/>
    </row>
    <row r="402" spans="1:82" ht="12.75" customHeight="1" x14ac:dyDescent="0.25">
      <c r="A402" s="34"/>
      <c r="B402" s="43"/>
      <c r="C402" s="43"/>
      <c r="D402" s="44"/>
      <c r="E402" s="44"/>
      <c r="F402" s="44"/>
      <c r="G402" s="44"/>
      <c r="H402" s="44"/>
      <c r="I402" s="44"/>
      <c r="J402" s="44"/>
      <c r="K402" s="44"/>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44"/>
      <c r="BO402" s="44"/>
      <c r="BP402" s="44"/>
      <c r="BQ402" s="44"/>
      <c r="BR402" s="44"/>
      <c r="BS402" s="44"/>
      <c r="BT402" s="44"/>
      <c r="BU402" s="44"/>
      <c r="BV402" s="44"/>
      <c r="BW402" s="44"/>
      <c r="BX402" s="44"/>
      <c r="BY402" s="44"/>
      <c r="BZ402" s="44"/>
      <c r="CA402" s="44"/>
      <c r="CB402" s="44"/>
      <c r="CC402" s="44"/>
      <c r="CD402" s="45"/>
    </row>
    <row r="403" spans="1:82" ht="12.75" customHeight="1" x14ac:dyDescent="0.25">
      <c r="A403" s="34"/>
      <c r="B403" s="43"/>
      <c r="C403" s="43"/>
      <c r="D403" s="44"/>
      <c r="E403" s="44"/>
      <c r="F403" s="44"/>
      <c r="G403" s="44"/>
      <c r="H403" s="44"/>
      <c r="I403" s="44"/>
      <c r="J403" s="44"/>
      <c r="K403" s="44"/>
      <c r="L403" s="44"/>
      <c r="M403" s="44"/>
      <c r="N403" s="44"/>
      <c r="O403" s="44"/>
      <c r="P403" s="44"/>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c r="AN403" s="44"/>
      <c r="AO403" s="44"/>
      <c r="AP403" s="44"/>
      <c r="AQ403" s="44"/>
      <c r="AR403" s="44"/>
      <c r="AS403" s="44"/>
      <c r="AT403" s="44"/>
      <c r="AU403" s="44"/>
      <c r="AV403" s="44"/>
      <c r="AW403" s="44"/>
      <c r="AX403" s="44"/>
      <c r="AY403" s="44"/>
      <c r="AZ403" s="44"/>
      <c r="BA403" s="44"/>
      <c r="BB403" s="44"/>
      <c r="BC403" s="44"/>
      <c r="BD403" s="44"/>
      <c r="BE403" s="44"/>
      <c r="BF403" s="44"/>
      <c r="BG403" s="44"/>
      <c r="BH403" s="44"/>
      <c r="BI403" s="44"/>
      <c r="BJ403" s="44"/>
      <c r="BK403" s="44"/>
      <c r="BL403" s="44"/>
      <c r="BM403" s="44"/>
      <c r="BN403" s="44"/>
      <c r="BO403" s="44"/>
      <c r="BP403" s="44"/>
      <c r="BQ403" s="44"/>
      <c r="BR403" s="44"/>
      <c r="BS403" s="44"/>
      <c r="BT403" s="44"/>
      <c r="BU403" s="44"/>
      <c r="BV403" s="44"/>
      <c r="BW403" s="44"/>
      <c r="BX403" s="44"/>
      <c r="BY403" s="44"/>
      <c r="BZ403" s="44"/>
      <c r="CA403" s="44"/>
      <c r="CB403" s="44"/>
      <c r="CC403" s="44"/>
      <c r="CD403" s="45"/>
    </row>
    <row r="404" spans="1:82" ht="12.75" customHeight="1" x14ac:dyDescent="0.25">
      <c r="A404" s="34"/>
      <c r="B404" s="43"/>
      <c r="C404" s="43"/>
      <c r="D404" s="44"/>
      <c r="E404" s="44"/>
      <c r="F404" s="44"/>
      <c r="G404" s="44"/>
      <c r="H404" s="44"/>
      <c r="I404" s="44"/>
      <c r="J404" s="44"/>
      <c r="K404" s="44"/>
      <c r="L404" s="44"/>
      <c r="M404" s="44"/>
      <c r="N404" s="44"/>
      <c r="O404" s="44"/>
      <c r="P404" s="44"/>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c r="AN404" s="44"/>
      <c r="AO404" s="44"/>
      <c r="AP404" s="44"/>
      <c r="AQ404" s="44"/>
      <c r="AR404" s="44"/>
      <c r="AS404" s="44"/>
      <c r="AT404" s="44"/>
      <c r="AU404" s="44"/>
      <c r="AV404" s="44"/>
      <c r="AW404" s="44"/>
      <c r="AX404" s="44"/>
      <c r="AY404" s="44"/>
      <c r="AZ404" s="44"/>
      <c r="BA404" s="44"/>
      <c r="BB404" s="44"/>
      <c r="BC404" s="44"/>
      <c r="BD404" s="44"/>
      <c r="BE404" s="44"/>
      <c r="BF404" s="44"/>
      <c r="BG404" s="44"/>
      <c r="BH404" s="44"/>
      <c r="BI404" s="44"/>
      <c r="BJ404" s="44"/>
      <c r="BK404" s="44"/>
      <c r="BL404" s="44"/>
      <c r="BM404" s="44"/>
      <c r="BN404" s="44"/>
      <c r="BO404" s="44"/>
      <c r="BP404" s="44"/>
      <c r="BQ404" s="44"/>
      <c r="BR404" s="44"/>
      <c r="BS404" s="44"/>
      <c r="BT404" s="44"/>
      <c r="BU404" s="44"/>
      <c r="BV404" s="44"/>
      <c r="BW404" s="44"/>
      <c r="BX404" s="44"/>
      <c r="BY404" s="44"/>
      <c r="BZ404" s="44"/>
      <c r="CA404" s="44"/>
      <c r="CB404" s="44"/>
      <c r="CC404" s="44"/>
      <c r="CD404" s="45"/>
    </row>
    <row r="405" spans="1:82" ht="12.75" customHeight="1" x14ac:dyDescent="0.25">
      <c r="A405" s="34"/>
      <c r="B405" s="43"/>
      <c r="C405" s="43"/>
      <c r="D405" s="44"/>
      <c r="E405" s="44"/>
      <c r="F405" s="44"/>
      <c r="G405" s="44"/>
      <c r="H405" s="44"/>
      <c r="I405" s="44"/>
      <c r="J405" s="44"/>
      <c r="K405" s="44"/>
      <c r="L405" s="44"/>
      <c r="M405" s="44"/>
      <c r="N405" s="44"/>
      <c r="O405" s="44"/>
      <c r="P405" s="44"/>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c r="AN405" s="44"/>
      <c r="AO405" s="44"/>
      <c r="AP405" s="44"/>
      <c r="AQ405" s="44"/>
      <c r="AR405" s="44"/>
      <c r="AS405" s="44"/>
      <c r="AT405" s="44"/>
      <c r="AU405" s="44"/>
      <c r="AV405" s="44"/>
      <c r="AW405" s="44"/>
      <c r="AX405" s="44"/>
      <c r="AY405" s="44"/>
      <c r="AZ405" s="44"/>
      <c r="BA405" s="44"/>
      <c r="BB405" s="44"/>
      <c r="BC405" s="44"/>
      <c r="BD405" s="44"/>
      <c r="BE405" s="44"/>
      <c r="BF405" s="44"/>
      <c r="BG405" s="44"/>
      <c r="BH405" s="44"/>
      <c r="BI405" s="44"/>
      <c r="BJ405" s="44"/>
      <c r="BK405" s="44"/>
      <c r="BL405" s="44"/>
      <c r="BM405" s="44"/>
      <c r="BN405" s="44"/>
      <c r="BO405" s="44"/>
      <c r="BP405" s="44"/>
      <c r="BQ405" s="44"/>
      <c r="BR405" s="44"/>
      <c r="BS405" s="44"/>
      <c r="BT405" s="44"/>
      <c r="BU405" s="44"/>
      <c r="BV405" s="44"/>
      <c r="BW405" s="44"/>
      <c r="BX405" s="44"/>
      <c r="BY405" s="44"/>
      <c r="BZ405" s="44"/>
      <c r="CA405" s="44"/>
      <c r="CB405" s="44"/>
      <c r="CC405" s="44"/>
      <c r="CD405" s="45"/>
    </row>
    <row r="406" spans="1:82" ht="12.75" customHeight="1" x14ac:dyDescent="0.25">
      <c r="A406" s="34"/>
      <c r="B406" s="43"/>
      <c r="C406" s="43"/>
      <c r="D406" s="44"/>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44"/>
      <c r="BK406" s="44"/>
      <c r="BL406" s="44"/>
      <c r="BM406" s="44"/>
      <c r="BN406" s="44"/>
      <c r="BO406" s="44"/>
      <c r="BP406" s="44"/>
      <c r="BQ406" s="44"/>
      <c r="BR406" s="44"/>
      <c r="BS406" s="44"/>
      <c r="BT406" s="44"/>
      <c r="BU406" s="44"/>
      <c r="BV406" s="44"/>
      <c r="BW406" s="44"/>
      <c r="BX406" s="44"/>
      <c r="BY406" s="44"/>
      <c r="BZ406" s="44"/>
      <c r="CA406" s="44"/>
      <c r="CB406" s="44"/>
      <c r="CC406" s="44"/>
      <c r="CD406" s="45"/>
    </row>
    <row r="407" spans="1:82" ht="12.75" customHeight="1" x14ac:dyDescent="0.25">
      <c r="A407" s="34"/>
      <c r="B407" s="43"/>
      <c r="C407" s="43"/>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c r="AO407" s="44"/>
      <c r="AP407" s="44"/>
      <c r="AQ407" s="44"/>
      <c r="AR407" s="44"/>
      <c r="AS407" s="44"/>
      <c r="AT407" s="44"/>
      <c r="AU407" s="44"/>
      <c r="AV407" s="44"/>
      <c r="AW407" s="44"/>
      <c r="AX407" s="44"/>
      <c r="AY407" s="44"/>
      <c r="AZ407" s="44"/>
      <c r="BA407" s="44"/>
      <c r="BB407" s="44"/>
      <c r="BC407" s="44"/>
      <c r="BD407" s="44"/>
      <c r="BE407" s="44"/>
      <c r="BF407" s="44"/>
      <c r="BG407" s="44"/>
      <c r="BH407" s="44"/>
      <c r="BI407" s="44"/>
      <c r="BJ407" s="44"/>
      <c r="BK407" s="44"/>
      <c r="BL407" s="44"/>
      <c r="BM407" s="44"/>
      <c r="BN407" s="44"/>
      <c r="BO407" s="44"/>
      <c r="BP407" s="44"/>
      <c r="BQ407" s="44"/>
      <c r="BR407" s="44"/>
      <c r="BS407" s="44"/>
      <c r="BT407" s="44"/>
      <c r="BU407" s="44"/>
      <c r="BV407" s="44"/>
      <c r="BW407" s="44"/>
      <c r="BX407" s="44"/>
      <c r="BY407" s="44"/>
      <c r="BZ407" s="44"/>
      <c r="CA407" s="44"/>
      <c r="CB407" s="44"/>
      <c r="CC407" s="44"/>
      <c r="CD407" s="45"/>
    </row>
    <row r="408" spans="1:82" ht="12.75" customHeight="1" x14ac:dyDescent="0.25">
      <c r="A408" s="34"/>
      <c r="B408" s="43"/>
      <c r="C408" s="43"/>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c r="AO408" s="44"/>
      <c r="AP408" s="44"/>
      <c r="AQ408" s="44"/>
      <c r="AR408" s="44"/>
      <c r="AS408" s="44"/>
      <c r="AT408" s="44"/>
      <c r="AU408" s="44"/>
      <c r="AV408" s="44"/>
      <c r="AW408" s="44"/>
      <c r="AX408" s="44"/>
      <c r="AY408" s="44"/>
      <c r="AZ408" s="44"/>
      <c r="BA408" s="44"/>
      <c r="BB408" s="44"/>
      <c r="BC408" s="44"/>
      <c r="BD408" s="44"/>
      <c r="BE408" s="44"/>
      <c r="BF408" s="44"/>
      <c r="BG408" s="44"/>
      <c r="BH408" s="44"/>
      <c r="BI408" s="44"/>
      <c r="BJ408" s="44"/>
      <c r="BK408" s="44"/>
      <c r="BL408" s="44"/>
      <c r="BM408" s="44"/>
      <c r="BN408" s="44"/>
      <c r="BO408" s="44"/>
      <c r="BP408" s="44"/>
      <c r="BQ408" s="44"/>
      <c r="BR408" s="44"/>
      <c r="BS408" s="44"/>
      <c r="BT408" s="44"/>
      <c r="BU408" s="44"/>
      <c r="BV408" s="44"/>
      <c r="BW408" s="44"/>
      <c r="BX408" s="44"/>
      <c r="BY408" s="44"/>
      <c r="BZ408" s="44"/>
      <c r="CA408" s="44"/>
      <c r="CB408" s="44"/>
      <c r="CC408" s="44"/>
      <c r="CD408" s="45"/>
    </row>
    <row r="409" spans="1:82" ht="12.75" customHeight="1" x14ac:dyDescent="0.25">
      <c r="A409" s="34"/>
      <c r="B409" s="43"/>
      <c r="C409" s="43"/>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c r="AO409" s="44"/>
      <c r="AP409" s="44"/>
      <c r="AQ409" s="44"/>
      <c r="AR409" s="44"/>
      <c r="AS409" s="44"/>
      <c r="AT409" s="44"/>
      <c r="AU409" s="44"/>
      <c r="AV409" s="44"/>
      <c r="AW409" s="44"/>
      <c r="AX409" s="44"/>
      <c r="AY409" s="44"/>
      <c r="AZ409" s="44"/>
      <c r="BA409" s="44"/>
      <c r="BB409" s="44"/>
      <c r="BC409" s="44"/>
      <c r="BD409" s="44"/>
      <c r="BE409" s="44"/>
      <c r="BF409" s="44"/>
      <c r="BG409" s="44"/>
      <c r="BH409" s="44"/>
      <c r="BI409" s="44"/>
      <c r="BJ409" s="44"/>
      <c r="BK409" s="44"/>
      <c r="BL409" s="44"/>
      <c r="BM409" s="44"/>
      <c r="BN409" s="44"/>
      <c r="BO409" s="44"/>
      <c r="BP409" s="44"/>
      <c r="BQ409" s="44"/>
      <c r="BR409" s="44"/>
      <c r="BS409" s="44"/>
      <c r="BT409" s="44"/>
      <c r="BU409" s="44"/>
      <c r="BV409" s="44"/>
      <c r="BW409" s="44"/>
      <c r="BX409" s="44"/>
      <c r="BY409" s="44"/>
      <c r="BZ409" s="44"/>
      <c r="CA409" s="44"/>
      <c r="CB409" s="44"/>
      <c r="CC409" s="44"/>
      <c r="CD409" s="45"/>
    </row>
    <row r="410" spans="1:82" ht="12.75" customHeight="1" x14ac:dyDescent="0.25">
      <c r="A410" s="34"/>
      <c r="B410" s="43"/>
      <c r="C410" s="43"/>
      <c r="D410" s="44"/>
      <c r="E410" s="44"/>
      <c r="F410" s="44"/>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c r="AN410" s="44"/>
      <c r="AO410" s="44"/>
      <c r="AP410" s="44"/>
      <c r="AQ410" s="44"/>
      <c r="AR410" s="44"/>
      <c r="AS410" s="44"/>
      <c r="AT410" s="44"/>
      <c r="AU410" s="44"/>
      <c r="AV410" s="44"/>
      <c r="AW410" s="44"/>
      <c r="AX410" s="44"/>
      <c r="AY410" s="44"/>
      <c r="AZ410" s="44"/>
      <c r="BA410" s="44"/>
      <c r="BB410" s="44"/>
      <c r="BC410" s="44"/>
      <c r="BD410" s="44"/>
      <c r="BE410" s="44"/>
      <c r="BF410" s="44"/>
      <c r="BG410" s="44"/>
      <c r="BH410" s="44"/>
      <c r="BI410" s="44"/>
      <c r="BJ410" s="44"/>
      <c r="BK410" s="44"/>
      <c r="BL410" s="44"/>
      <c r="BM410" s="44"/>
      <c r="BN410" s="44"/>
      <c r="BO410" s="44"/>
      <c r="BP410" s="44"/>
      <c r="BQ410" s="44"/>
      <c r="BR410" s="44"/>
      <c r="BS410" s="44"/>
      <c r="BT410" s="44"/>
      <c r="BU410" s="44"/>
      <c r="BV410" s="44"/>
      <c r="BW410" s="44"/>
      <c r="BX410" s="44"/>
      <c r="BY410" s="44"/>
      <c r="BZ410" s="44"/>
      <c r="CA410" s="44"/>
      <c r="CB410" s="44"/>
      <c r="CC410" s="44"/>
      <c r="CD410" s="45"/>
    </row>
    <row r="411" spans="1:82" ht="12.75" customHeight="1" x14ac:dyDescent="0.25">
      <c r="A411" s="34"/>
      <c r="B411" s="43"/>
      <c r="C411" s="43"/>
      <c r="D411" s="44"/>
      <c r="E411" s="44"/>
      <c r="F411" s="44"/>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44"/>
      <c r="BP411" s="44"/>
      <c r="BQ411" s="44"/>
      <c r="BR411" s="44"/>
      <c r="BS411" s="44"/>
      <c r="BT411" s="44"/>
      <c r="BU411" s="44"/>
      <c r="BV411" s="44"/>
      <c r="BW411" s="44"/>
      <c r="BX411" s="44"/>
      <c r="BY411" s="44"/>
      <c r="BZ411" s="44"/>
      <c r="CA411" s="44"/>
      <c r="CB411" s="44"/>
      <c r="CC411" s="44"/>
      <c r="CD411" s="45"/>
    </row>
    <row r="412" spans="1:82" ht="12.75" customHeight="1" x14ac:dyDescent="0.25">
      <c r="A412" s="34"/>
      <c r="B412" s="43"/>
      <c r="C412" s="43"/>
      <c r="D412" s="44"/>
      <c r="E412" s="44"/>
      <c r="F412" s="44"/>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c r="AN412" s="44"/>
      <c r="AO412" s="44"/>
      <c r="AP412" s="44"/>
      <c r="AQ412" s="44"/>
      <c r="AR412" s="44"/>
      <c r="AS412" s="44"/>
      <c r="AT412" s="44"/>
      <c r="AU412" s="44"/>
      <c r="AV412" s="44"/>
      <c r="AW412" s="44"/>
      <c r="AX412" s="44"/>
      <c r="AY412" s="44"/>
      <c r="AZ412" s="44"/>
      <c r="BA412" s="44"/>
      <c r="BB412" s="44"/>
      <c r="BC412" s="44"/>
      <c r="BD412" s="44"/>
      <c r="BE412" s="44"/>
      <c r="BF412" s="44"/>
      <c r="BG412" s="44"/>
      <c r="BH412" s="44"/>
      <c r="BI412" s="44"/>
      <c r="BJ412" s="44"/>
      <c r="BK412" s="44"/>
      <c r="BL412" s="44"/>
      <c r="BM412" s="44"/>
      <c r="BN412" s="44"/>
      <c r="BO412" s="44"/>
      <c r="BP412" s="44"/>
      <c r="BQ412" s="44"/>
      <c r="BR412" s="44"/>
      <c r="BS412" s="44"/>
      <c r="BT412" s="44"/>
      <c r="BU412" s="44"/>
      <c r="BV412" s="44"/>
      <c r="BW412" s="44"/>
      <c r="BX412" s="44"/>
      <c r="BY412" s="44"/>
      <c r="BZ412" s="44"/>
      <c r="CA412" s="44"/>
      <c r="CB412" s="44"/>
      <c r="CC412" s="44"/>
      <c r="CD412" s="45"/>
    </row>
    <row r="413" spans="1:82" ht="12.75" customHeight="1" x14ac:dyDescent="0.25">
      <c r="A413" s="34"/>
      <c r="B413" s="43"/>
      <c r="C413" s="43"/>
      <c r="D413" s="44"/>
      <c r="E413" s="44"/>
      <c r="F413" s="44"/>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c r="AN413" s="44"/>
      <c r="AO413" s="44"/>
      <c r="AP413" s="44"/>
      <c r="AQ413" s="44"/>
      <c r="AR413" s="44"/>
      <c r="AS413" s="44"/>
      <c r="AT413" s="44"/>
      <c r="AU413" s="44"/>
      <c r="AV413" s="44"/>
      <c r="AW413" s="44"/>
      <c r="AX413" s="44"/>
      <c r="AY413" s="44"/>
      <c r="AZ413" s="44"/>
      <c r="BA413" s="44"/>
      <c r="BB413" s="44"/>
      <c r="BC413" s="44"/>
      <c r="BD413" s="44"/>
      <c r="BE413" s="44"/>
      <c r="BF413" s="44"/>
      <c r="BG413" s="44"/>
      <c r="BH413" s="44"/>
      <c r="BI413" s="44"/>
      <c r="BJ413" s="44"/>
      <c r="BK413" s="44"/>
      <c r="BL413" s="44"/>
      <c r="BM413" s="44"/>
      <c r="BN413" s="44"/>
      <c r="BO413" s="44"/>
      <c r="BP413" s="44"/>
      <c r="BQ413" s="44"/>
      <c r="BR413" s="44"/>
      <c r="BS413" s="44"/>
      <c r="BT413" s="44"/>
      <c r="BU413" s="44"/>
      <c r="BV413" s="44"/>
      <c r="BW413" s="44"/>
      <c r="BX413" s="44"/>
      <c r="BY413" s="44"/>
      <c r="BZ413" s="44"/>
      <c r="CA413" s="44"/>
      <c r="CB413" s="44"/>
      <c r="CC413" s="44"/>
      <c r="CD413" s="45"/>
    </row>
    <row r="414" spans="1:82" ht="12.75" customHeight="1" x14ac:dyDescent="0.25">
      <c r="A414" s="34"/>
      <c r="B414" s="43"/>
      <c r="C414" s="43"/>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c r="AP414" s="44"/>
      <c r="AQ414" s="44"/>
      <c r="AR414" s="44"/>
      <c r="AS414" s="44"/>
      <c r="AT414" s="44"/>
      <c r="AU414" s="44"/>
      <c r="AV414" s="44"/>
      <c r="AW414" s="44"/>
      <c r="AX414" s="44"/>
      <c r="AY414" s="44"/>
      <c r="AZ414" s="44"/>
      <c r="BA414" s="44"/>
      <c r="BB414" s="44"/>
      <c r="BC414" s="44"/>
      <c r="BD414" s="44"/>
      <c r="BE414" s="44"/>
      <c r="BF414" s="44"/>
      <c r="BG414" s="44"/>
      <c r="BH414" s="44"/>
      <c r="BI414" s="44"/>
      <c r="BJ414" s="44"/>
      <c r="BK414" s="44"/>
      <c r="BL414" s="44"/>
      <c r="BM414" s="44"/>
      <c r="BN414" s="44"/>
      <c r="BO414" s="44"/>
      <c r="BP414" s="44"/>
      <c r="BQ414" s="44"/>
      <c r="BR414" s="44"/>
      <c r="BS414" s="44"/>
      <c r="BT414" s="44"/>
      <c r="BU414" s="44"/>
      <c r="BV414" s="44"/>
      <c r="BW414" s="44"/>
      <c r="BX414" s="44"/>
      <c r="BY414" s="44"/>
      <c r="BZ414" s="44"/>
      <c r="CA414" s="44"/>
      <c r="CB414" s="44"/>
      <c r="CC414" s="44"/>
      <c r="CD414" s="45"/>
    </row>
    <row r="415" spans="1:82" ht="12.75" customHeight="1" x14ac:dyDescent="0.25">
      <c r="A415" s="34"/>
      <c r="B415" s="43"/>
      <c r="C415" s="43"/>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c r="BK415" s="44"/>
      <c r="BL415" s="44"/>
      <c r="BM415" s="44"/>
      <c r="BN415" s="44"/>
      <c r="BO415" s="44"/>
      <c r="BP415" s="44"/>
      <c r="BQ415" s="44"/>
      <c r="BR415" s="44"/>
      <c r="BS415" s="44"/>
      <c r="BT415" s="44"/>
      <c r="BU415" s="44"/>
      <c r="BV415" s="44"/>
      <c r="BW415" s="44"/>
      <c r="BX415" s="44"/>
      <c r="BY415" s="44"/>
      <c r="BZ415" s="44"/>
      <c r="CA415" s="44"/>
      <c r="CB415" s="44"/>
      <c r="CC415" s="44"/>
      <c r="CD415" s="45"/>
    </row>
    <row r="416" spans="1:82" ht="12.75" customHeight="1" x14ac:dyDescent="0.25">
      <c r="A416" s="34"/>
      <c r="B416" s="43"/>
      <c r="C416" s="43"/>
      <c r="D416" s="44"/>
      <c r="E416" s="44"/>
      <c r="F416" s="44"/>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c r="AN416" s="44"/>
      <c r="AO416" s="44"/>
      <c r="AP416" s="44"/>
      <c r="AQ416" s="44"/>
      <c r="AR416" s="44"/>
      <c r="AS416" s="44"/>
      <c r="AT416" s="44"/>
      <c r="AU416" s="44"/>
      <c r="AV416" s="44"/>
      <c r="AW416" s="44"/>
      <c r="AX416" s="44"/>
      <c r="AY416" s="44"/>
      <c r="AZ416" s="44"/>
      <c r="BA416" s="44"/>
      <c r="BB416" s="44"/>
      <c r="BC416" s="44"/>
      <c r="BD416" s="44"/>
      <c r="BE416" s="44"/>
      <c r="BF416" s="44"/>
      <c r="BG416" s="44"/>
      <c r="BH416" s="44"/>
      <c r="BI416" s="44"/>
      <c r="BJ416" s="44"/>
      <c r="BK416" s="44"/>
      <c r="BL416" s="44"/>
      <c r="BM416" s="44"/>
      <c r="BN416" s="44"/>
      <c r="BO416" s="44"/>
      <c r="BP416" s="44"/>
      <c r="BQ416" s="44"/>
      <c r="BR416" s="44"/>
      <c r="BS416" s="44"/>
      <c r="BT416" s="44"/>
      <c r="BU416" s="44"/>
      <c r="BV416" s="44"/>
      <c r="BW416" s="44"/>
      <c r="BX416" s="44"/>
      <c r="BY416" s="44"/>
      <c r="BZ416" s="44"/>
      <c r="CA416" s="44"/>
      <c r="CB416" s="44"/>
      <c r="CC416" s="44"/>
      <c r="CD416" s="45"/>
    </row>
    <row r="417" spans="1:82" ht="12.75" customHeight="1" x14ac:dyDescent="0.25">
      <c r="A417" s="34"/>
      <c r="B417" s="43"/>
      <c r="C417" s="43"/>
      <c r="D417" s="44"/>
      <c r="E417" s="44"/>
      <c r="F417" s="44"/>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c r="AN417" s="44"/>
      <c r="AO417" s="44"/>
      <c r="AP417" s="44"/>
      <c r="AQ417" s="44"/>
      <c r="AR417" s="44"/>
      <c r="AS417" s="44"/>
      <c r="AT417" s="44"/>
      <c r="AU417" s="44"/>
      <c r="AV417" s="44"/>
      <c r="AW417" s="44"/>
      <c r="AX417" s="44"/>
      <c r="AY417" s="44"/>
      <c r="AZ417" s="44"/>
      <c r="BA417" s="44"/>
      <c r="BB417" s="44"/>
      <c r="BC417" s="44"/>
      <c r="BD417" s="44"/>
      <c r="BE417" s="44"/>
      <c r="BF417" s="44"/>
      <c r="BG417" s="44"/>
      <c r="BH417" s="44"/>
      <c r="BI417" s="44"/>
      <c r="BJ417" s="44"/>
      <c r="BK417" s="44"/>
      <c r="BL417" s="44"/>
      <c r="BM417" s="44"/>
      <c r="BN417" s="44"/>
      <c r="BO417" s="44"/>
      <c r="BP417" s="44"/>
      <c r="BQ417" s="44"/>
      <c r="BR417" s="44"/>
      <c r="BS417" s="44"/>
      <c r="BT417" s="44"/>
      <c r="BU417" s="44"/>
      <c r="BV417" s="44"/>
      <c r="BW417" s="44"/>
      <c r="BX417" s="44"/>
      <c r="BY417" s="44"/>
      <c r="BZ417" s="44"/>
      <c r="CA417" s="44"/>
      <c r="CB417" s="44"/>
      <c r="CC417" s="44"/>
      <c r="CD417" s="45"/>
    </row>
    <row r="418" spans="1:82" ht="12.75" customHeight="1" x14ac:dyDescent="0.25">
      <c r="A418" s="34"/>
      <c r="B418" s="43"/>
      <c r="C418" s="43"/>
      <c r="D418" s="44"/>
      <c r="E418" s="44"/>
      <c r="F418" s="44"/>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c r="AN418" s="44"/>
      <c r="AO418" s="44"/>
      <c r="AP418" s="44"/>
      <c r="AQ418" s="44"/>
      <c r="AR418" s="44"/>
      <c r="AS418" s="44"/>
      <c r="AT418" s="44"/>
      <c r="AU418" s="44"/>
      <c r="AV418" s="44"/>
      <c r="AW418" s="44"/>
      <c r="AX418" s="44"/>
      <c r="AY418" s="44"/>
      <c r="AZ418" s="44"/>
      <c r="BA418" s="44"/>
      <c r="BB418" s="44"/>
      <c r="BC418" s="44"/>
      <c r="BD418" s="44"/>
      <c r="BE418" s="44"/>
      <c r="BF418" s="44"/>
      <c r="BG418" s="44"/>
      <c r="BH418" s="44"/>
      <c r="BI418" s="44"/>
      <c r="BJ418" s="44"/>
      <c r="BK418" s="44"/>
      <c r="BL418" s="44"/>
      <c r="BM418" s="44"/>
      <c r="BN418" s="44"/>
      <c r="BO418" s="44"/>
      <c r="BP418" s="44"/>
      <c r="BQ418" s="44"/>
      <c r="BR418" s="44"/>
      <c r="BS418" s="44"/>
      <c r="BT418" s="44"/>
      <c r="BU418" s="44"/>
      <c r="BV418" s="44"/>
      <c r="BW418" s="44"/>
      <c r="BX418" s="44"/>
      <c r="BY418" s="44"/>
      <c r="BZ418" s="44"/>
      <c r="CA418" s="44"/>
      <c r="CB418" s="44"/>
      <c r="CC418" s="44"/>
      <c r="CD418" s="45"/>
    </row>
    <row r="419" spans="1:82" ht="12.75" customHeight="1" x14ac:dyDescent="0.25">
      <c r="A419" s="34"/>
      <c r="B419" s="43"/>
      <c r="C419" s="43"/>
      <c r="D419" s="44"/>
      <c r="E419" s="44"/>
      <c r="F419" s="44"/>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c r="AN419" s="44"/>
      <c r="AO419" s="44"/>
      <c r="AP419" s="44"/>
      <c r="AQ419" s="44"/>
      <c r="AR419" s="44"/>
      <c r="AS419" s="44"/>
      <c r="AT419" s="44"/>
      <c r="AU419" s="44"/>
      <c r="AV419" s="44"/>
      <c r="AW419" s="44"/>
      <c r="AX419" s="44"/>
      <c r="AY419" s="44"/>
      <c r="AZ419" s="44"/>
      <c r="BA419" s="44"/>
      <c r="BB419" s="44"/>
      <c r="BC419" s="44"/>
      <c r="BD419" s="44"/>
      <c r="BE419" s="44"/>
      <c r="BF419" s="44"/>
      <c r="BG419" s="44"/>
      <c r="BH419" s="44"/>
      <c r="BI419" s="44"/>
      <c r="BJ419" s="44"/>
      <c r="BK419" s="44"/>
      <c r="BL419" s="44"/>
      <c r="BM419" s="44"/>
      <c r="BN419" s="44"/>
      <c r="BO419" s="44"/>
      <c r="BP419" s="44"/>
      <c r="BQ419" s="44"/>
      <c r="BR419" s="44"/>
      <c r="BS419" s="44"/>
      <c r="BT419" s="44"/>
      <c r="BU419" s="44"/>
      <c r="BV419" s="44"/>
      <c r="BW419" s="44"/>
      <c r="BX419" s="44"/>
      <c r="BY419" s="44"/>
      <c r="BZ419" s="44"/>
      <c r="CA419" s="44"/>
      <c r="CB419" s="44"/>
      <c r="CC419" s="44"/>
      <c r="CD419" s="45"/>
    </row>
    <row r="420" spans="1:82" ht="12.75" customHeight="1" x14ac:dyDescent="0.25">
      <c r="A420" s="34"/>
      <c r="B420" s="43"/>
      <c r="C420" s="43"/>
      <c r="D420" s="44"/>
      <c r="E420" s="44"/>
      <c r="F420" s="44"/>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44"/>
      <c r="BO420" s="44"/>
      <c r="BP420" s="44"/>
      <c r="BQ420" s="44"/>
      <c r="BR420" s="44"/>
      <c r="BS420" s="44"/>
      <c r="BT420" s="44"/>
      <c r="BU420" s="44"/>
      <c r="BV420" s="44"/>
      <c r="BW420" s="44"/>
      <c r="BX420" s="44"/>
      <c r="BY420" s="44"/>
      <c r="BZ420" s="44"/>
      <c r="CA420" s="44"/>
      <c r="CB420" s="44"/>
      <c r="CC420" s="44"/>
      <c r="CD420" s="45"/>
    </row>
    <row r="421" spans="1:82" ht="12.75" customHeight="1" x14ac:dyDescent="0.25">
      <c r="A421" s="34"/>
      <c r="B421" s="43"/>
      <c r="C421" s="43"/>
      <c r="D421" s="44"/>
      <c r="E421" s="44"/>
      <c r="F421" s="44"/>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M421" s="44"/>
      <c r="BN421" s="44"/>
      <c r="BO421" s="44"/>
      <c r="BP421" s="44"/>
      <c r="BQ421" s="44"/>
      <c r="BR421" s="44"/>
      <c r="BS421" s="44"/>
      <c r="BT421" s="44"/>
      <c r="BU421" s="44"/>
      <c r="BV421" s="44"/>
      <c r="BW421" s="44"/>
      <c r="BX421" s="44"/>
      <c r="BY421" s="44"/>
      <c r="BZ421" s="44"/>
      <c r="CA421" s="44"/>
      <c r="CB421" s="44"/>
      <c r="CC421" s="44"/>
      <c r="CD421" s="45"/>
    </row>
    <row r="422" spans="1:82" ht="12.75" customHeight="1" x14ac:dyDescent="0.25">
      <c r="A422" s="34"/>
      <c r="B422" s="43"/>
      <c r="C422" s="43"/>
      <c r="D422" s="44"/>
      <c r="E422" s="44"/>
      <c r="F422" s="44"/>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c r="BL422" s="44"/>
      <c r="BM422" s="44"/>
      <c r="BN422" s="44"/>
      <c r="BO422" s="44"/>
      <c r="BP422" s="44"/>
      <c r="BQ422" s="44"/>
      <c r="BR422" s="44"/>
      <c r="BS422" s="44"/>
      <c r="BT422" s="44"/>
      <c r="BU422" s="44"/>
      <c r="BV422" s="44"/>
      <c r="BW422" s="44"/>
      <c r="BX422" s="44"/>
      <c r="BY422" s="44"/>
      <c r="BZ422" s="44"/>
      <c r="CA422" s="44"/>
      <c r="CB422" s="44"/>
      <c r="CC422" s="44"/>
      <c r="CD422" s="45"/>
    </row>
    <row r="423" spans="1:82" ht="12.75" customHeight="1" x14ac:dyDescent="0.25">
      <c r="A423" s="34"/>
      <c r="B423" s="43"/>
      <c r="C423" s="43"/>
      <c r="D423" s="44"/>
      <c r="E423" s="44"/>
      <c r="F423" s="44"/>
      <c r="G423" s="44"/>
      <c r="H423" s="44"/>
      <c r="I423" s="44"/>
      <c r="J423" s="44"/>
      <c r="K423" s="44"/>
      <c r="L423" s="44"/>
      <c r="M423" s="44"/>
      <c r="N423" s="44"/>
      <c r="O423" s="44"/>
      <c r="P423" s="44"/>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c r="AN423" s="44"/>
      <c r="AO423" s="44"/>
      <c r="AP423" s="44"/>
      <c r="AQ423" s="44"/>
      <c r="AR423" s="44"/>
      <c r="AS423" s="44"/>
      <c r="AT423" s="44"/>
      <c r="AU423" s="44"/>
      <c r="AV423" s="44"/>
      <c r="AW423" s="44"/>
      <c r="AX423" s="44"/>
      <c r="AY423" s="44"/>
      <c r="AZ423" s="44"/>
      <c r="BA423" s="44"/>
      <c r="BB423" s="44"/>
      <c r="BC423" s="44"/>
      <c r="BD423" s="44"/>
      <c r="BE423" s="44"/>
      <c r="BF423" s="44"/>
      <c r="BG423" s="44"/>
      <c r="BH423" s="44"/>
      <c r="BI423" s="44"/>
      <c r="BJ423" s="44"/>
      <c r="BK423" s="44"/>
      <c r="BL423" s="44"/>
      <c r="BM423" s="44"/>
      <c r="BN423" s="44"/>
      <c r="BO423" s="44"/>
      <c r="BP423" s="44"/>
      <c r="BQ423" s="44"/>
      <c r="BR423" s="44"/>
      <c r="BS423" s="44"/>
      <c r="BT423" s="44"/>
      <c r="BU423" s="44"/>
      <c r="BV423" s="44"/>
      <c r="BW423" s="44"/>
      <c r="BX423" s="44"/>
      <c r="BY423" s="44"/>
      <c r="BZ423" s="44"/>
      <c r="CA423" s="44"/>
      <c r="CB423" s="44"/>
      <c r="CC423" s="44"/>
      <c r="CD423" s="45"/>
    </row>
    <row r="424" spans="1:82" ht="12.75" customHeight="1" x14ac:dyDescent="0.25">
      <c r="A424" s="34"/>
      <c r="B424" s="43"/>
      <c r="C424" s="43"/>
      <c r="D424" s="44"/>
      <c r="E424" s="44"/>
      <c r="F424" s="44"/>
      <c r="G424" s="44"/>
      <c r="H424" s="44"/>
      <c r="I424" s="44"/>
      <c r="J424" s="44"/>
      <c r="K424" s="44"/>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44"/>
      <c r="BO424" s="44"/>
      <c r="BP424" s="44"/>
      <c r="BQ424" s="44"/>
      <c r="BR424" s="44"/>
      <c r="BS424" s="44"/>
      <c r="BT424" s="44"/>
      <c r="BU424" s="44"/>
      <c r="BV424" s="44"/>
      <c r="BW424" s="44"/>
      <c r="BX424" s="44"/>
      <c r="BY424" s="44"/>
      <c r="BZ424" s="44"/>
      <c r="CA424" s="44"/>
      <c r="CB424" s="44"/>
      <c r="CC424" s="44"/>
      <c r="CD424" s="45"/>
    </row>
    <row r="425" spans="1:82" ht="12.75" customHeight="1" x14ac:dyDescent="0.25">
      <c r="A425" s="34"/>
      <c r="B425" s="43"/>
      <c r="C425" s="43"/>
      <c r="D425" s="44"/>
      <c r="E425" s="44"/>
      <c r="F425" s="44"/>
      <c r="G425" s="44"/>
      <c r="H425" s="44"/>
      <c r="I425" s="44"/>
      <c r="J425" s="44"/>
      <c r="K425" s="44"/>
      <c r="L425" s="44"/>
      <c r="M425" s="44"/>
      <c r="N425" s="44"/>
      <c r="O425" s="44"/>
      <c r="P425" s="44"/>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c r="AN425" s="44"/>
      <c r="AO425" s="44"/>
      <c r="AP425" s="44"/>
      <c r="AQ425" s="44"/>
      <c r="AR425" s="44"/>
      <c r="AS425" s="44"/>
      <c r="AT425" s="44"/>
      <c r="AU425" s="44"/>
      <c r="AV425" s="44"/>
      <c r="AW425" s="44"/>
      <c r="AX425" s="44"/>
      <c r="AY425" s="44"/>
      <c r="AZ425" s="44"/>
      <c r="BA425" s="44"/>
      <c r="BB425" s="44"/>
      <c r="BC425" s="44"/>
      <c r="BD425" s="44"/>
      <c r="BE425" s="44"/>
      <c r="BF425" s="44"/>
      <c r="BG425" s="44"/>
      <c r="BH425" s="44"/>
      <c r="BI425" s="44"/>
      <c r="BJ425" s="44"/>
      <c r="BK425" s="44"/>
      <c r="BL425" s="44"/>
      <c r="BM425" s="44"/>
      <c r="BN425" s="44"/>
      <c r="BO425" s="44"/>
      <c r="BP425" s="44"/>
      <c r="BQ425" s="44"/>
      <c r="BR425" s="44"/>
      <c r="BS425" s="44"/>
      <c r="BT425" s="44"/>
      <c r="BU425" s="44"/>
      <c r="BV425" s="44"/>
      <c r="BW425" s="44"/>
      <c r="BX425" s="44"/>
      <c r="BY425" s="44"/>
      <c r="BZ425" s="44"/>
      <c r="CA425" s="44"/>
      <c r="CB425" s="44"/>
      <c r="CC425" s="44"/>
      <c r="CD425" s="45"/>
    </row>
    <row r="426" spans="1:82" ht="12.75" customHeight="1" x14ac:dyDescent="0.25">
      <c r="A426" s="34"/>
      <c r="B426" s="43"/>
      <c r="C426" s="43"/>
      <c r="D426" s="44"/>
      <c r="E426" s="44"/>
      <c r="F426" s="44"/>
      <c r="G426" s="44"/>
      <c r="H426" s="44"/>
      <c r="I426" s="44"/>
      <c r="J426" s="44"/>
      <c r="K426" s="44"/>
      <c r="L426" s="44"/>
      <c r="M426" s="44"/>
      <c r="N426" s="44"/>
      <c r="O426" s="44"/>
      <c r="P426" s="44"/>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c r="AN426" s="44"/>
      <c r="AO426" s="44"/>
      <c r="AP426" s="44"/>
      <c r="AQ426" s="44"/>
      <c r="AR426" s="44"/>
      <c r="AS426" s="44"/>
      <c r="AT426" s="44"/>
      <c r="AU426" s="44"/>
      <c r="AV426" s="44"/>
      <c r="AW426" s="44"/>
      <c r="AX426" s="44"/>
      <c r="AY426" s="44"/>
      <c r="AZ426" s="44"/>
      <c r="BA426" s="44"/>
      <c r="BB426" s="44"/>
      <c r="BC426" s="44"/>
      <c r="BD426" s="44"/>
      <c r="BE426" s="44"/>
      <c r="BF426" s="44"/>
      <c r="BG426" s="44"/>
      <c r="BH426" s="44"/>
      <c r="BI426" s="44"/>
      <c r="BJ426" s="44"/>
      <c r="BK426" s="44"/>
      <c r="BL426" s="44"/>
      <c r="BM426" s="44"/>
      <c r="BN426" s="44"/>
      <c r="BO426" s="44"/>
      <c r="BP426" s="44"/>
      <c r="BQ426" s="44"/>
      <c r="BR426" s="44"/>
      <c r="BS426" s="44"/>
      <c r="BT426" s="44"/>
      <c r="BU426" s="44"/>
      <c r="BV426" s="44"/>
      <c r="BW426" s="44"/>
      <c r="BX426" s="44"/>
      <c r="BY426" s="44"/>
      <c r="BZ426" s="44"/>
      <c r="CA426" s="44"/>
      <c r="CB426" s="44"/>
      <c r="CC426" s="44"/>
      <c r="CD426" s="45"/>
    </row>
    <row r="427" spans="1:82" ht="12.75" customHeight="1" x14ac:dyDescent="0.25">
      <c r="A427" s="34"/>
      <c r="B427" s="43"/>
      <c r="C427" s="43"/>
      <c r="D427" s="44"/>
      <c r="E427" s="44"/>
      <c r="F427" s="44"/>
      <c r="G427" s="44"/>
      <c r="H427" s="44"/>
      <c r="I427" s="44"/>
      <c r="J427" s="44"/>
      <c r="K427" s="44"/>
      <c r="L427" s="44"/>
      <c r="M427" s="44"/>
      <c r="N427" s="44"/>
      <c r="O427" s="44"/>
      <c r="P427" s="44"/>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c r="AN427" s="44"/>
      <c r="AO427" s="44"/>
      <c r="AP427" s="44"/>
      <c r="AQ427" s="44"/>
      <c r="AR427" s="44"/>
      <c r="AS427" s="44"/>
      <c r="AT427" s="44"/>
      <c r="AU427" s="44"/>
      <c r="AV427" s="44"/>
      <c r="AW427" s="44"/>
      <c r="AX427" s="44"/>
      <c r="AY427" s="44"/>
      <c r="AZ427" s="44"/>
      <c r="BA427" s="44"/>
      <c r="BB427" s="44"/>
      <c r="BC427" s="44"/>
      <c r="BD427" s="44"/>
      <c r="BE427" s="44"/>
      <c r="BF427" s="44"/>
      <c r="BG427" s="44"/>
      <c r="BH427" s="44"/>
      <c r="BI427" s="44"/>
      <c r="BJ427" s="44"/>
      <c r="BK427" s="44"/>
      <c r="BL427" s="44"/>
      <c r="BM427" s="44"/>
      <c r="BN427" s="44"/>
      <c r="BO427" s="44"/>
      <c r="BP427" s="44"/>
      <c r="BQ427" s="44"/>
      <c r="BR427" s="44"/>
      <c r="BS427" s="44"/>
      <c r="BT427" s="44"/>
      <c r="BU427" s="44"/>
      <c r="BV427" s="44"/>
      <c r="BW427" s="44"/>
      <c r="BX427" s="44"/>
      <c r="BY427" s="44"/>
      <c r="BZ427" s="44"/>
      <c r="CA427" s="44"/>
      <c r="CB427" s="44"/>
      <c r="CC427" s="44"/>
      <c r="CD427" s="45"/>
    </row>
    <row r="428" spans="1:82" ht="12.75" customHeight="1" x14ac:dyDescent="0.25">
      <c r="A428" s="34"/>
      <c r="B428" s="43"/>
      <c r="C428" s="43"/>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c r="CA428" s="44"/>
      <c r="CB428" s="44"/>
      <c r="CC428" s="44"/>
      <c r="CD428" s="45"/>
    </row>
    <row r="429" spans="1:82" ht="12.75" customHeight="1" x14ac:dyDescent="0.25">
      <c r="A429" s="34"/>
      <c r="B429" s="43"/>
      <c r="C429" s="43"/>
      <c r="D429" s="44"/>
      <c r="E429" s="44"/>
      <c r="F429" s="44"/>
      <c r="G429" s="44"/>
      <c r="H429" s="44"/>
      <c r="I429" s="44"/>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c r="CA429" s="44"/>
      <c r="CB429" s="44"/>
      <c r="CC429" s="44"/>
      <c r="CD429" s="45"/>
    </row>
    <row r="430" spans="1:82" ht="12.75" customHeight="1" x14ac:dyDescent="0.25">
      <c r="A430" s="34"/>
      <c r="B430" s="43"/>
      <c r="C430" s="43"/>
      <c r="D430" s="44"/>
      <c r="E430" s="44"/>
      <c r="F430" s="44"/>
      <c r="G430" s="44"/>
      <c r="H430" s="44"/>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c r="CA430" s="44"/>
      <c r="CB430" s="44"/>
      <c r="CC430" s="44"/>
      <c r="CD430" s="45"/>
    </row>
    <row r="431" spans="1:82" ht="12.75" customHeight="1" x14ac:dyDescent="0.25">
      <c r="A431" s="34"/>
      <c r="B431" s="43"/>
      <c r="C431" s="43"/>
      <c r="D431" s="44"/>
      <c r="E431" s="44"/>
      <c r="F431" s="44"/>
      <c r="G431" s="44"/>
      <c r="H431" s="44"/>
      <c r="I431" s="44"/>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c r="CA431" s="44"/>
      <c r="CB431" s="44"/>
      <c r="CC431" s="44"/>
      <c r="CD431" s="45"/>
    </row>
    <row r="432" spans="1:82" ht="12.75" customHeight="1" x14ac:dyDescent="0.25">
      <c r="A432" s="34"/>
      <c r="B432" s="43"/>
      <c r="C432" s="43"/>
      <c r="D432" s="44"/>
      <c r="E432" s="44"/>
      <c r="F432" s="44"/>
      <c r="G432" s="44"/>
      <c r="H432" s="44"/>
      <c r="I432" s="44"/>
      <c r="J432" s="44"/>
      <c r="K432" s="44"/>
      <c r="L432" s="44"/>
      <c r="M432" s="44"/>
      <c r="N432" s="44"/>
      <c r="O432" s="44"/>
      <c r="P432" s="44"/>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c r="AN432" s="44"/>
      <c r="AO432" s="44"/>
      <c r="AP432" s="44"/>
      <c r="AQ432" s="44"/>
      <c r="AR432" s="44"/>
      <c r="AS432" s="44"/>
      <c r="AT432" s="44"/>
      <c r="AU432" s="44"/>
      <c r="AV432" s="44"/>
      <c r="AW432" s="44"/>
      <c r="AX432" s="44"/>
      <c r="AY432" s="44"/>
      <c r="AZ432" s="44"/>
      <c r="BA432" s="44"/>
      <c r="BB432" s="44"/>
      <c r="BC432" s="44"/>
      <c r="BD432" s="44"/>
      <c r="BE432" s="44"/>
      <c r="BF432" s="44"/>
      <c r="BG432" s="44"/>
      <c r="BH432" s="44"/>
      <c r="BI432" s="44"/>
      <c r="BJ432" s="44"/>
      <c r="BK432" s="44"/>
      <c r="BL432" s="44"/>
      <c r="BM432" s="44"/>
      <c r="BN432" s="44"/>
      <c r="BO432" s="44"/>
      <c r="BP432" s="44"/>
      <c r="BQ432" s="44"/>
      <c r="BR432" s="44"/>
      <c r="BS432" s="44"/>
      <c r="BT432" s="44"/>
      <c r="BU432" s="44"/>
      <c r="BV432" s="44"/>
      <c r="BW432" s="44"/>
      <c r="BX432" s="44"/>
      <c r="BY432" s="44"/>
      <c r="BZ432" s="44"/>
      <c r="CA432" s="44"/>
      <c r="CB432" s="44"/>
      <c r="CC432" s="44"/>
      <c r="CD432" s="45"/>
    </row>
    <row r="433" spans="1:82" ht="12.75" customHeight="1" x14ac:dyDescent="0.25">
      <c r="A433" s="34"/>
      <c r="B433" s="43"/>
      <c r="C433" s="43"/>
      <c r="D433" s="44"/>
      <c r="E433" s="44"/>
      <c r="F433" s="44"/>
      <c r="G433" s="44"/>
      <c r="H433" s="44"/>
      <c r="I433" s="44"/>
      <c r="J433" s="44"/>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c r="CA433" s="44"/>
      <c r="CB433" s="44"/>
      <c r="CC433" s="44"/>
      <c r="CD433" s="45"/>
    </row>
    <row r="434" spans="1:82" ht="12.75" customHeight="1" x14ac:dyDescent="0.25">
      <c r="A434" s="34"/>
      <c r="B434" s="43"/>
      <c r="C434" s="43"/>
      <c r="D434" s="44"/>
      <c r="E434" s="44"/>
      <c r="F434" s="44"/>
      <c r="G434" s="44"/>
      <c r="H434" s="44"/>
      <c r="I434" s="44"/>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c r="CA434" s="44"/>
      <c r="CB434" s="44"/>
      <c r="CC434" s="44"/>
      <c r="CD434" s="45"/>
    </row>
    <row r="435" spans="1:82" ht="12.75" customHeight="1" x14ac:dyDescent="0.25">
      <c r="A435" s="34"/>
      <c r="B435" s="43"/>
      <c r="C435" s="43"/>
      <c r="D435" s="44"/>
      <c r="E435" s="44"/>
      <c r="F435" s="44"/>
      <c r="G435" s="44"/>
      <c r="H435" s="44"/>
      <c r="I435" s="44"/>
      <c r="J435" s="44"/>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c r="CA435" s="44"/>
      <c r="CB435" s="44"/>
      <c r="CC435" s="44"/>
      <c r="CD435" s="45"/>
    </row>
    <row r="436" spans="1:82" ht="12.75" customHeight="1" x14ac:dyDescent="0.25">
      <c r="A436" s="34"/>
      <c r="B436" s="43"/>
      <c r="C436" s="43"/>
      <c r="D436" s="44"/>
      <c r="E436" s="44"/>
      <c r="F436" s="44"/>
      <c r="G436" s="44"/>
      <c r="H436" s="44"/>
      <c r="I436" s="44"/>
      <c r="J436" s="44"/>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c r="CA436" s="44"/>
      <c r="CB436" s="44"/>
      <c r="CC436" s="44"/>
      <c r="CD436" s="45"/>
    </row>
    <row r="437" spans="1:82" ht="12.75" customHeight="1" x14ac:dyDescent="0.25">
      <c r="A437" s="34"/>
      <c r="B437" s="43"/>
      <c r="C437" s="43"/>
      <c r="D437" s="44"/>
      <c r="E437" s="44"/>
      <c r="F437" s="44"/>
      <c r="G437" s="44"/>
      <c r="H437" s="44"/>
      <c r="I437" s="44"/>
      <c r="J437" s="44"/>
      <c r="K437" s="44"/>
      <c r="L437" s="44"/>
      <c r="M437" s="44"/>
      <c r="N437" s="44"/>
      <c r="O437" s="44"/>
      <c r="P437" s="44"/>
      <c r="Q437" s="44"/>
      <c r="R437" s="44"/>
      <c r="S437" s="44"/>
      <c r="T437" s="44"/>
      <c r="U437" s="44"/>
      <c r="V437" s="44"/>
      <c r="W437" s="44"/>
      <c r="X437" s="44"/>
      <c r="Y437" s="44"/>
      <c r="Z437" s="44"/>
      <c r="AA437" s="44"/>
      <c r="AB437" s="44"/>
      <c r="AC437" s="44"/>
      <c r="AD437" s="44"/>
      <c r="AE437" s="44"/>
      <c r="AF437" s="44"/>
      <c r="AG437" s="44"/>
      <c r="AH437" s="44"/>
      <c r="AI437" s="44"/>
      <c r="AJ437" s="44"/>
      <c r="AK437" s="44"/>
      <c r="AL437" s="44"/>
      <c r="AM437" s="44"/>
      <c r="AN437" s="44"/>
      <c r="AO437" s="44"/>
      <c r="AP437" s="44"/>
      <c r="AQ437" s="44"/>
      <c r="AR437" s="44"/>
      <c r="AS437" s="44"/>
      <c r="AT437" s="44"/>
      <c r="AU437" s="44"/>
      <c r="AV437" s="44"/>
      <c r="AW437" s="44"/>
      <c r="AX437" s="44"/>
      <c r="AY437" s="44"/>
      <c r="AZ437" s="44"/>
      <c r="BA437" s="44"/>
      <c r="BB437" s="44"/>
      <c r="BC437" s="44"/>
      <c r="BD437" s="44"/>
      <c r="BE437" s="44"/>
      <c r="BF437" s="44"/>
      <c r="BG437" s="44"/>
      <c r="BH437" s="44"/>
      <c r="BI437" s="44"/>
      <c r="BJ437" s="44"/>
      <c r="BK437" s="44"/>
      <c r="BL437" s="44"/>
      <c r="BM437" s="44"/>
      <c r="BN437" s="44"/>
      <c r="BO437" s="44"/>
      <c r="BP437" s="44"/>
      <c r="BQ437" s="44"/>
      <c r="BR437" s="44"/>
      <c r="BS437" s="44"/>
      <c r="BT437" s="44"/>
      <c r="BU437" s="44"/>
      <c r="BV437" s="44"/>
      <c r="BW437" s="44"/>
      <c r="BX437" s="44"/>
      <c r="BY437" s="44"/>
      <c r="BZ437" s="44"/>
      <c r="CA437" s="44"/>
      <c r="CB437" s="44"/>
      <c r="CC437" s="44"/>
      <c r="CD437" s="45"/>
    </row>
    <row r="438" spans="1:82" ht="12.75" customHeight="1" x14ac:dyDescent="0.25">
      <c r="A438" s="34"/>
      <c r="B438" s="43"/>
      <c r="C438" s="43"/>
      <c r="D438" s="44"/>
      <c r="E438" s="44"/>
      <c r="F438" s="44"/>
      <c r="G438" s="44"/>
      <c r="H438" s="44"/>
      <c r="I438" s="44"/>
      <c r="J438" s="44"/>
      <c r="K438" s="44"/>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44"/>
      <c r="BO438" s="44"/>
      <c r="BP438" s="44"/>
      <c r="BQ438" s="44"/>
      <c r="BR438" s="44"/>
      <c r="BS438" s="44"/>
      <c r="BT438" s="44"/>
      <c r="BU438" s="44"/>
      <c r="BV438" s="44"/>
      <c r="BW438" s="44"/>
      <c r="BX438" s="44"/>
      <c r="BY438" s="44"/>
      <c r="BZ438" s="44"/>
      <c r="CA438" s="44"/>
      <c r="CB438" s="44"/>
      <c r="CC438" s="44"/>
      <c r="CD438" s="45"/>
    </row>
    <row r="439" spans="1:82" ht="12.75" customHeight="1" x14ac:dyDescent="0.25">
      <c r="A439" s="34"/>
      <c r="B439" s="43"/>
      <c r="C439" s="43"/>
      <c r="D439" s="44"/>
      <c r="E439" s="44"/>
      <c r="F439" s="44"/>
      <c r="G439" s="44"/>
      <c r="H439" s="44"/>
      <c r="I439" s="44"/>
      <c r="J439" s="44"/>
      <c r="K439" s="44"/>
      <c r="L439" s="44"/>
      <c r="M439" s="44"/>
      <c r="N439" s="44"/>
      <c r="O439" s="44"/>
      <c r="P439" s="44"/>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c r="AN439" s="44"/>
      <c r="AO439" s="44"/>
      <c r="AP439" s="44"/>
      <c r="AQ439" s="44"/>
      <c r="AR439" s="44"/>
      <c r="AS439" s="44"/>
      <c r="AT439" s="44"/>
      <c r="AU439" s="44"/>
      <c r="AV439" s="44"/>
      <c r="AW439" s="44"/>
      <c r="AX439" s="44"/>
      <c r="AY439" s="44"/>
      <c r="AZ439" s="44"/>
      <c r="BA439" s="44"/>
      <c r="BB439" s="44"/>
      <c r="BC439" s="44"/>
      <c r="BD439" s="44"/>
      <c r="BE439" s="44"/>
      <c r="BF439" s="44"/>
      <c r="BG439" s="44"/>
      <c r="BH439" s="44"/>
      <c r="BI439" s="44"/>
      <c r="BJ439" s="44"/>
      <c r="BK439" s="44"/>
      <c r="BL439" s="44"/>
      <c r="BM439" s="44"/>
      <c r="BN439" s="44"/>
      <c r="BO439" s="44"/>
      <c r="BP439" s="44"/>
      <c r="BQ439" s="44"/>
      <c r="BR439" s="44"/>
      <c r="BS439" s="44"/>
      <c r="BT439" s="44"/>
      <c r="BU439" s="44"/>
      <c r="BV439" s="44"/>
      <c r="BW439" s="44"/>
      <c r="BX439" s="44"/>
      <c r="BY439" s="44"/>
      <c r="BZ439" s="44"/>
      <c r="CA439" s="44"/>
      <c r="CB439" s="44"/>
      <c r="CC439" s="44"/>
      <c r="CD439" s="45"/>
    </row>
    <row r="440" spans="1:82" ht="12.75" customHeight="1" x14ac:dyDescent="0.25">
      <c r="A440" s="34"/>
      <c r="B440" s="43"/>
      <c r="C440" s="43"/>
      <c r="D440" s="44"/>
      <c r="E440" s="44"/>
      <c r="F440" s="44"/>
      <c r="G440" s="44"/>
      <c r="H440" s="44"/>
      <c r="I440" s="44"/>
      <c r="J440" s="44"/>
      <c r="K440" s="44"/>
      <c r="L440" s="44"/>
      <c r="M440" s="44"/>
      <c r="N440" s="44"/>
      <c r="O440" s="44"/>
      <c r="P440" s="44"/>
      <c r="Q440" s="44"/>
      <c r="R440" s="44"/>
      <c r="S440" s="44"/>
      <c r="T440" s="44"/>
      <c r="U440" s="44"/>
      <c r="V440" s="44"/>
      <c r="W440" s="44"/>
      <c r="X440" s="44"/>
      <c r="Y440" s="44"/>
      <c r="Z440" s="44"/>
      <c r="AA440" s="44"/>
      <c r="AB440" s="44"/>
      <c r="AC440" s="44"/>
      <c r="AD440" s="44"/>
      <c r="AE440" s="44"/>
      <c r="AF440" s="44"/>
      <c r="AG440" s="44"/>
      <c r="AH440" s="44"/>
      <c r="AI440" s="44"/>
      <c r="AJ440" s="44"/>
      <c r="AK440" s="44"/>
      <c r="AL440" s="44"/>
      <c r="AM440" s="44"/>
      <c r="AN440" s="44"/>
      <c r="AO440" s="44"/>
      <c r="AP440" s="44"/>
      <c r="AQ440" s="44"/>
      <c r="AR440" s="44"/>
      <c r="AS440" s="44"/>
      <c r="AT440" s="44"/>
      <c r="AU440" s="44"/>
      <c r="AV440" s="44"/>
      <c r="AW440" s="44"/>
      <c r="AX440" s="44"/>
      <c r="AY440" s="44"/>
      <c r="AZ440" s="44"/>
      <c r="BA440" s="44"/>
      <c r="BB440" s="44"/>
      <c r="BC440" s="44"/>
      <c r="BD440" s="44"/>
      <c r="BE440" s="44"/>
      <c r="BF440" s="44"/>
      <c r="BG440" s="44"/>
      <c r="BH440" s="44"/>
      <c r="BI440" s="44"/>
      <c r="BJ440" s="44"/>
      <c r="BK440" s="44"/>
      <c r="BL440" s="44"/>
      <c r="BM440" s="44"/>
      <c r="BN440" s="44"/>
      <c r="BO440" s="44"/>
      <c r="BP440" s="44"/>
      <c r="BQ440" s="44"/>
      <c r="BR440" s="44"/>
      <c r="BS440" s="44"/>
      <c r="BT440" s="44"/>
      <c r="BU440" s="44"/>
      <c r="BV440" s="44"/>
      <c r="BW440" s="44"/>
      <c r="BX440" s="44"/>
      <c r="BY440" s="44"/>
      <c r="BZ440" s="44"/>
      <c r="CA440" s="44"/>
      <c r="CB440" s="44"/>
      <c r="CC440" s="44"/>
      <c r="CD440" s="45"/>
    </row>
    <row r="441" spans="1:82" ht="12.75" customHeight="1" x14ac:dyDescent="0.25">
      <c r="A441" s="34"/>
      <c r="B441" s="43"/>
      <c r="C441" s="43"/>
      <c r="D441" s="44"/>
      <c r="E441" s="44"/>
      <c r="F441" s="44"/>
      <c r="G441" s="44"/>
      <c r="H441" s="44"/>
      <c r="I441" s="44"/>
      <c r="J441" s="44"/>
      <c r="K441" s="44"/>
      <c r="L441" s="44"/>
      <c r="M441" s="44"/>
      <c r="N441" s="44"/>
      <c r="O441" s="44"/>
      <c r="P441" s="44"/>
      <c r="Q441" s="44"/>
      <c r="R441" s="44"/>
      <c r="S441" s="44"/>
      <c r="T441" s="44"/>
      <c r="U441" s="44"/>
      <c r="V441" s="44"/>
      <c r="W441" s="44"/>
      <c r="X441" s="44"/>
      <c r="Y441" s="44"/>
      <c r="Z441" s="44"/>
      <c r="AA441" s="44"/>
      <c r="AB441" s="44"/>
      <c r="AC441" s="44"/>
      <c r="AD441" s="44"/>
      <c r="AE441" s="44"/>
      <c r="AF441" s="44"/>
      <c r="AG441" s="44"/>
      <c r="AH441" s="44"/>
      <c r="AI441" s="44"/>
      <c r="AJ441" s="44"/>
      <c r="AK441" s="44"/>
      <c r="AL441" s="44"/>
      <c r="AM441" s="44"/>
      <c r="AN441" s="44"/>
      <c r="AO441" s="44"/>
      <c r="AP441" s="44"/>
      <c r="AQ441" s="44"/>
      <c r="AR441" s="44"/>
      <c r="AS441" s="44"/>
      <c r="AT441" s="44"/>
      <c r="AU441" s="44"/>
      <c r="AV441" s="44"/>
      <c r="AW441" s="44"/>
      <c r="AX441" s="44"/>
      <c r="AY441" s="44"/>
      <c r="AZ441" s="44"/>
      <c r="BA441" s="44"/>
      <c r="BB441" s="44"/>
      <c r="BC441" s="44"/>
      <c r="BD441" s="44"/>
      <c r="BE441" s="44"/>
      <c r="BF441" s="44"/>
      <c r="BG441" s="44"/>
      <c r="BH441" s="44"/>
      <c r="BI441" s="44"/>
      <c r="BJ441" s="44"/>
      <c r="BK441" s="44"/>
      <c r="BL441" s="44"/>
      <c r="BM441" s="44"/>
      <c r="BN441" s="44"/>
      <c r="BO441" s="44"/>
      <c r="BP441" s="44"/>
      <c r="BQ441" s="44"/>
      <c r="BR441" s="44"/>
      <c r="BS441" s="44"/>
      <c r="BT441" s="44"/>
      <c r="BU441" s="44"/>
      <c r="BV441" s="44"/>
      <c r="BW441" s="44"/>
      <c r="BX441" s="44"/>
      <c r="BY441" s="44"/>
      <c r="BZ441" s="44"/>
      <c r="CA441" s="44"/>
      <c r="CB441" s="44"/>
      <c r="CC441" s="44"/>
      <c r="CD441" s="45"/>
    </row>
    <row r="442" spans="1:82" ht="12.75" customHeight="1" x14ac:dyDescent="0.25">
      <c r="A442" s="34"/>
      <c r="B442" s="134"/>
      <c r="C442" s="135"/>
      <c r="D442" s="136"/>
      <c r="E442" s="136"/>
      <c r="F442" s="136"/>
      <c r="G442" s="136"/>
      <c r="H442" s="136"/>
      <c r="I442" s="136"/>
      <c r="J442" s="136"/>
      <c r="K442" s="136"/>
      <c r="L442" s="136"/>
      <c r="M442" s="136"/>
      <c r="N442" s="137"/>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44"/>
      <c r="BK442" s="44"/>
      <c r="BL442" s="44"/>
      <c r="BM442" s="44"/>
      <c r="BN442" s="44"/>
      <c r="BO442" s="44"/>
      <c r="BP442" s="44"/>
      <c r="BQ442" s="44"/>
      <c r="BR442" s="44"/>
      <c r="BS442" s="44"/>
      <c r="BT442" s="44"/>
      <c r="BU442" s="44"/>
      <c r="BV442" s="44"/>
      <c r="BW442" s="44"/>
      <c r="BX442" s="44"/>
      <c r="BY442" s="44"/>
      <c r="BZ442" s="44"/>
      <c r="CA442" s="44"/>
      <c r="CB442" s="44"/>
      <c r="CC442" s="44"/>
      <c r="CD442" s="45"/>
    </row>
    <row r="443" spans="1:82" ht="12.75" customHeight="1" x14ac:dyDescent="0.25">
      <c r="A443" s="34"/>
      <c r="B443" s="43"/>
      <c r="C443" s="43"/>
      <c r="D443" s="44"/>
      <c r="E443" s="44"/>
      <c r="F443" s="44"/>
      <c r="G443" s="44"/>
      <c r="H443" s="44"/>
      <c r="I443" s="44"/>
      <c r="J443" s="44"/>
      <c r="K443" s="44"/>
      <c r="L443" s="44"/>
      <c r="M443" s="44"/>
      <c r="N443" s="44"/>
      <c r="O443" s="44"/>
      <c r="P443" s="44"/>
      <c r="Q443" s="44"/>
      <c r="R443" s="44"/>
      <c r="S443" s="44"/>
      <c r="T443" s="44"/>
      <c r="U443" s="44"/>
      <c r="V443" s="44"/>
      <c r="W443" s="44"/>
      <c r="X443" s="44"/>
      <c r="Y443" s="44"/>
      <c r="Z443" s="44"/>
      <c r="AA443" s="44"/>
      <c r="AB443" s="44"/>
      <c r="AC443" s="44"/>
      <c r="AD443" s="44"/>
      <c r="AE443" s="44"/>
      <c r="AF443" s="44"/>
      <c r="AG443" s="44"/>
      <c r="AH443" s="44"/>
      <c r="AI443" s="44"/>
      <c r="AJ443" s="44"/>
      <c r="AK443" s="44"/>
      <c r="AL443" s="44"/>
      <c r="AM443" s="44"/>
      <c r="AN443" s="44"/>
      <c r="AO443" s="44"/>
      <c r="AP443" s="44"/>
      <c r="AQ443" s="44"/>
      <c r="AR443" s="44"/>
      <c r="AS443" s="44"/>
      <c r="AT443" s="44"/>
      <c r="AU443" s="44"/>
      <c r="AV443" s="44"/>
      <c r="AW443" s="44"/>
      <c r="AX443" s="44"/>
      <c r="AY443" s="44"/>
      <c r="AZ443" s="44"/>
      <c r="BA443" s="44"/>
      <c r="BB443" s="44"/>
      <c r="BC443" s="44"/>
      <c r="BD443" s="44"/>
      <c r="BE443" s="44"/>
      <c r="BF443" s="44"/>
      <c r="BG443" s="44"/>
      <c r="BH443" s="44"/>
      <c r="BI443" s="44"/>
      <c r="BJ443" s="44"/>
      <c r="BK443" s="44"/>
      <c r="BL443" s="44"/>
      <c r="BM443" s="44"/>
      <c r="BN443" s="44"/>
      <c r="BO443" s="44"/>
      <c r="BP443" s="44"/>
      <c r="BQ443" s="44"/>
      <c r="BR443" s="44"/>
      <c r="BS443" s="44"/>
      <c r="BT443" s="44"/>
      <c r="BU443" s="44"/>
      <c r="BV443" s="44"/>
      <c r="BW443" s="44"/>
      <c r="BX443" s="44"/>
      <c r="BY443" s="44"/>
      <c r="BZ443" s="44"/>
      <c r="CA443" s="44"/>
      <c r="CB443" s="44"/>
      <c r="CC443" s="44"/>
      <c r="CD443" s="45"/>
    </row>
    <row r="444" spans="1:82" ht="12.75" customHeight="1" x14ac:dyDescent="0.25">
      <c r="A444" s="34"/>
      <c r="B444" s="43"/>
      <c r="C444" s="43"/>
      <c r="D444" s="44"/>
      <c r="E444" s="44"/>
      <c r="F444" s="44"/>
      <c r="G444" s="44"/>
      <c r="H444" s="44"/>
      <c r="I444" s="44"/>
      <c r="J444" s="44"/>
      <c r="K444" s="44"/>
      <c r="L444" s="44"/>
      <c r="M444" s="44"/>
      <c r="N444" s="44"/>
      <c r="O444" s="44"/>
      <c r="P444" s="44"/>
      <c r="Q444" s="44"/>
      <c r="R444" s="44"/>
      <c r="S444" s="44"/>
      <c r="T444" s="44"/>
      <c r="U444" s="44"/>
      <c r="V444" s="44"/>
      <c r="W444" s="44"/>
      <c r="X444" s="44"/>
      <c r="Y444" s="44"/>
      <c r="Z444" s="44"/>
      <c r="AA444" s="44"/>
      <c r="AB444" s="44"/>
      <c r="AC444" s="44"/>
      <c r="AD444" s="44"/>
      <c r="AE444" s="44"/>
      <c r="AF444" s="44"/>
      <c r="AG444" s="44"/>
      <c r="AH444" s="44"/>
      <c r="AI444" s="44"/>
      <c r="AJ444" s="44"/>
      <c r="AK444" s="44"/>
      <c r="AL444" s="44"/>
      <c r="AM444" s="44"/>
      <c r="AN444" s="44"/>
      <c r="AO444" s="44"/>
      <c r="AP444" s="44"/>
      <c r="AQ444" s="44"/>
      <c r="AR444" s="44"/>
      <c r="AS444" s="44"/>
      <c r="AT444" s="44"/>
      <c r="AU444" s="44"/>
      <c r="AV444" s="44"/>
      <c r="AW444" s="44"/>
      <c r="AX444" s="44"/>
      <c r="AY444" s="44"/>
      <c r="AZ444" s="44"/>
      <c r="BA444" s="44"/>
      <c r="BB444" s="44"/>
      <c r="BC444" s="44"/>
      <c r="BD444" s="44"/>
      <c r="BE444" s="44"/>
      <c r="BF444" s="44"/>
      <c r="BG444" s="44"/>
      <c r="BH444" s="44"/>
      <c r="BI444" s="44"/>
      <c r="BJ444" s="44"/>
      <c r="BK444" s="44"/>
      <c r="BL444" s="44"/>
      <c r="BM444" s="44"/>
      <c r="BN444" s="44"/>
      <c r="BO444" s="44"/>
      <c r="BP444" s="44"/>
      <c r="BQ444" s="44"/>
      <c r="BR444" s="44"/>
      <c r="BS444" s="44"/>
      <c r="BT444" s="44"/>
      <c r="BU444" s="44"/>
      <c r="BV444" s="44"/>
      <c r="BW444" s="44"/>
      <c r="BX444" s="44"/>
      <c r="BY444" s="44"/>
      <c r="BZ444" s="44"/>
      <c r="CA444" s="44"/>
      <c r="CB444" s="44"/>
      <c r="CC444" s="44"/>
      <c r="CD444" s="45"/>
    </row>
    <row r="445" spans="1:82" ht="12.75" customHeight="1" x14ac:dyDescent="0.25">
      <c r="A445" s="34"/>
      <c r="B445" s="43"/>
      <c r="C445" s="43"/>
      <c r="D445" s="44"/>
      <c r="E445" s="44"/>
      <c r="F445" s="44"/>
      <c r="G445" s="44"/>
      <c r="H445" s="44"/>
      <c r="I445" s="44"/>
      <c r="J445" s="44"/>
      <c r="K445" s="44"/>
      <c r="L445" s="44"/>
      <c r="M445" s="44"/>
      <c r="N445" s="44"/>
      <c r="O445" s="44"/>
      <c r="P445" s="44"/>
      <c r="Q445" s="44"/>
      <c r="R445" s="44"/>
      <c r="S445" s="44"/>
      <c r="T445" s="44"/>
      <c r="U445" s="44"/>
      <c r="V445" s="44"/>
      <c r="W445" s="44"/>
      <c r="X445" s="44"/>
      <c r="Y445" s="44"/>
      <c r="Z445" s="44"/>
      <c r="AA445" s="44"/>
      <c r="AB445" s="44"/>
      <c r="AC445" s="44"/>
      <c r="AD445" s="44"/>
      <c r="AE445" s="44"/>
      <c r="AF445" s="44"/>
      <c r="AG445" s="44"/>
      <c r="AH445" s="44"/>
      <c r="AI445" s="44"/>
      <c r="AJ445" s="44"/>
      <c r="AK445" s="44"/>
      <c r="AL445" s="44"/>
      <c r="AM445" s="44"/>
      <c r="AN445" s="44"/>
      <c r="AO445" s="44"/>
      <c r="AP445" s="44"/>
      <c r="AQ445" s="44"/>
      <c r="AR445" s="44"/>
      <c r="AS445" s="44"/>
      <c r="AT445" s="44"/>
      <c r="AU445" s="44"/>
      <c r="AV445" s="44"/>
      <c r="AW445" s="44"/>
      <c r="AX445" s="44"/>
      <c r="AY445" s="44"/>
      <c r="AZ445" s="44"/>
      <c r="BA445" s="44"/>
      <c r="BB445" s="44"/>
      <c r="BC445" s="44"/>
      <c r="BD445" s="44"/>
      <c r="BE445" s="44"/>
      <c r="BF445" s="44"/>
      <c r="BG445" s="44"/>
      <c r="BH445" s="44"/>
      <c r="BI445" s="44"/>
      <c r="BJ445" s="44"/>
      <c r="BK445" s="44"/>
      <c r="BL445" s="44"/>
      <c r="BM445" s="44"/>
      <c r="BN445" s="44"/>
      <c r="BO445" s="44"/>
      <c r="BP445" s="44"/>
      <c r="BQ445" s="44"/>
      <c r="BR445" s="44"/>
      <c r="BS445" s="44"/>
      <c r="BT445" s="44"/>
      <c r="BU445" s="44"/>
      <c r="BV445" s="44"/>
      <c r="BW445" s="44"/>
      <c r="BX445" s="44"/>
      <c r="BY445" s="44"/>
      <c r="BZ445" s="44"/>
      <c r="CA445" s="44"/>
      <c r="CB445" s="44"/>
      <c r="CC445" s="44"/>
      <c r="CD445" s="45"/>
    </row>
    <row r="446" spans="1:82" ht="12.75" customHeight="1" x14ac:dyDescent="0.25">
      <c r="A446" s="34"/>
      <c r="B446" s="43"/>
      <c r="C446" s="43"/>
      <c r="D446" s="44"/>
      <c r="E446" s="44"/>
      <c r="F446" s="44"/>
      <c r="G446" s="44"/>
      <c r="H446" s="44"/>
      <c r="I446" s="44"/>
      <c r="J446" s="44"/>
      <c r="K446" s="44"/>
      <c r="L446" s="44"/>
      <c r="M446" s="44"/>
      <c r="N446" s="44"/>
      <c r="O446" s="44"/>
      <c r="P446" s="44"/>
      <c r="Q446" s="44"/>
      <c r="R446" s="44"/>
      <c r="S446" s="44"/>
      <c r="T446" s="44"/>
      <c r="U446" s="44"/>
      <c r="V446" s="44"/>
      <c r="W446" s="44"/>
      <c r="X446" s="44"/>
      <c r="Y446" s="44"/>
      <c r="Z446" s="44"/>
      <c r="AA446" s="44"/>
      <c r="AB446" s="44"/>
      <c r="AC446" s="44"/>
      <c r="AD446" s="44"/>
      <c r="AE446" s="44"/>
      <c r="AF446" s="44"/>
      <c r="AG446" s="44"/>
      <c r="AH446" s="44"/>
      <c r="AI446" s="44"/>
      <c r="AJ446" s="44"/>
      <c r="AK446" s="44"/>
      <c r="AL446" s="44"/>
      <c r="AM446" s="44"/>
      <c r="AN446" s="44"/>
      <c r="AO446" s="44"/>
      <c r="AP446" s="44"/>
      <c r="AQ446" s="44"/>
      <c r="AR446" s="44"/>
      <c r="AS446" s="44"/>
      <c r="AT446" s="44"/>
      <c r="AU446" s="44"/>
      <c r="AV446" s="44"/>
      <c r="AW446" s="44"/>
      <c r="AX446" s="44"/>
      <c r="AY446" s="44"/>
      <c r="AZ446" s="44"/>
      <c r="BA446" s="44"/>
      <c r="BB446" s="44"/>
      <c r="BC446" s="44"/>
      <c r="BD446" s="44"/>
      <c r="BE446" s="44"/>
      <c r="BF446" s="44"/>
      <c r="BG446" s="44"/>
      <c r="BH446" s="44"/>
      <c r="BI446" s="44"/>
      <c r="BJ446" s="44"/>
      <c r="BK446" s="44"/>
      <c r="BL446" s="44"/>
      <c r="BM446" s="44"/>
      <c r="BN446" s="44"/>
      <c r="BO446" s="44"/>
      <c r="BP446" s="44"/>
      <c r="BQ446" s="44"/>
      <c r="BR446" s="44"/>
      <c r="BS446" s="44"/>
      <c r="BT446" s="44"/>
      <c r="BU446" s="44"/>
      <c r="BV446" s="44"/>
      <c r="BW446" s="44"/>
      <c r="BX446" s="44"/>
      <c r="BY446" s="44"/>
      <c r="BZ446" s="44"/>
      <c r="CA446" s="44"/>
      <c r="CB446" s="44"/>
      <c r="CC446" s="44"/>
      <c r="CD446" s="45"/>
    </row>
    <row r="447" spans="1:82" ht="12.75" customHeight="1" x14ac:dyDescent="0.25">
      <c r="A447" s="34"/>
      <c r="B447" s="43"/>
      <c r="C447" s="43"/>
      <c r="D447" s="44"/>
      <c r="E447" s="44"/>
      <c r="F447" s="44"/>
      <c r="G447" s="44"/>
      <c r="H447" s="44"/>
      <c r="I447" s="44"/>
      <c r="J447" s="44"/>
      <c r="K447" s="44"/>
      <c r="L447" s="44"/>
      <c r="M447" s="44"/>
      <c r="N447" s="44"/>
      <c r="O447" s="44"/>
      <c r="P447" s="44"/>
      <c r="Q447" s="44"/>
      <c r="R447" s="44"/>
      <c r="S447" s="44"/>
      <c r="T447" s="44"/>
      <c r="U447" s="44"/>
      <c r="V447" s="44"/>
      <c r="W447" s="44"/>
      <c r="X447" s="44"/>
      <c r="Y447" s="44"/>
      <c r="Z447" s="44"/>
      <c r="AA447" s="44"/>
      <c r="AB447" s="44"/>
      <c r="AC447" s="44"/>
      <c r="AD447" s="44"/>
      <c r="AE447" s="44"/>
      <c r="AF447" s="44"/>
      <c r="AG447" s="44"/>
      <c r="AH447" s="44"/>
      <c r="AI447" s="44"/>
      <c r="AJ447" s="44"/>
      <c r="AK447" s="44"/>
      <c r="AL447" s="44"/>
      <c r="AM447" s="44"/>
      <c r="AN447" s="44"/>
      <c r="AO447" s="44"/>
      <c r="AP447" s="44"/>
      <c r="AQ447" s="44"/>
      <c r="AR447" s="44"/>
      <c r="AS447" s="44"/>
      <c r="AT447" s="44"/>
      <c r="AU447" s="44"/>
      <c r="AV447" s="44"/>
      <c r="AW447" s="44"/>
      <c r="AX447" s="44"/>
      <c r="AY447" s="44"/>
      <c r="AZ447" s="44"/>
      <c r="BA447" s="44"/>
      <c r="BB447" s="44"/>
      <c r="BC447" s="44"/>
      <c r="BD447" s="44"/>
      <c r="BE447" s="44"/>
      <c r="BF447" s="44"/>
      <c r="BG447" s="44"/>
      <c r="BH447" s="44"/>
      <c r="BI447" s="44"/>
      <c r="BJ447" s="44"/>
      <c r="BK447" s="44"/>
      <c r="BL447" s="44"/>
      <c r="BM447" s="44"/>
      <c r="BN447" s="44"/>
      <c r="BO447" s="44"/>
      <c r="BP447" s="44"/>
      <c r="BQ447" s="44"/>
      <c r="BR447" s="44"/>
      <c r="BS447" s="44"/>
      <c r="BT447" s="44"/>
      <c r="BU447" s="44"/>
      <c r="BV447" s="44"/>
      <c r="BW447" s="44"/>
      <c r="BX447" s="44"/>
      <c r="BY447" s="44"/>
      <c r="BZ447" s="44"/>
      <c r="CA447" s="44"/>
      <c r="CB447" s="44"/>
      <c r="CC447" s="44"/>
      <c r="CD447" s="45"/>
    </row>
    <row r="448" spans="1:82" ht="12.75" customHeight="1" x14ac:dyDescent="0.25">
      <c r="A448" s="34"/>
      <c r="B448" s="43"/>
      <c r="C448" s="43"/>
      <c r="D448" s="44"/>
      <c r="E448" s="44"/>
      <c r="F448" s="44"/>
      <c r="G448" s="44"/>
      <c r="H448" s="44"/>
      <c r="I448" s="44"/>
      <c r="J448" s="44"/>
      <c r="K448" s="44"/>
      <c r="L448" s="44"/>
      <c r="M448" s="44"/>
      <c r="N448" s="44"/>
      <c r="O448" s="44"/>
      <c r="P448" s="44"/>
      <c r="Q448" s="44"/>
      <c r="R448" s="44"/>
      <c r="S448" s="44"/>
      <c r="T448" s="44"/>
      <c r="U448" s="44"/>
      <c r="V448" s="44"/>
      <c r="W448" s="44"/>
      <c r="X448" s="44"/>
      <c r="Y448" s="44"/>
      <c r="Z448" s="44"/>
      <c r="AA448" s="44"/>
      <c r="AB448" s="44"/>
      <c r="AC448" s="44"/>
      <c r="AD448" s="44"/>
      <c r="AE448" s="44"/>
      <c r="AF448" s="44"/>
      <c r="AG448" s="44"/>
      <c r="AH448" s="44"/>
      <c r="AI448" s="44"/>
      <c r="AJ448" s="44"/>
      <c r="AK448" s="44"/>
      <c r="AL448" s="44"/>
      <c r="AM448" s="44"/>
      <c r="AN448" s="44"/>
      <c r="AO448" s="44"/>
      <c r="AP448" s="44"/>
      <c r="AQ448" s="44"/>
      <c r="AR448" s="44"/>
      <c r="AS448" s="44"/>
      <c r="AT448" s="44"/>
      <c r="AU448" s="44"/>
      <c r="AV448" s="44"/>
      <c r="AW448" s="44"/>
      <c r="AX448" s="44"/>
      <c r="AY448" s="44"/>
      <c r="AZ448" s="44"/>
      <c r="BA448" s="44"/>
      <c r="BB448" s="44"/>
      <c r="BC448" s="44"/>
      <c r="BD448" s="44"/>
      <c r="BE448" s="44"/>
      <c r="BF448" s="44"/>
      <c r="BG448" s="44"/>
      <c r="BH448" s="44"/>
      <c r="BI448" s="44"/>
      <c r="BJ448" s="44"/>
      <c r="BK448" s="44"/>
      <c r="BL448" s="44"/>
      <c r="BM448" s="44"/>
      <c r="BN448" s="44"/>
      <c r="BO448" s="44"/>
      <c r="BP448" s="44"/>
      <c r="BQ448" s="44"/>
      <c r="BR448" s="44"/>
      <c r="BS448" s="44"/>
      <c r="BT448" s="44"/>
      <c r="BU448" s="44"/>
      <c r="BV448" s="44"/>
      <c r="BW448" s="44"/>
      <c r="BX448" s="44"/>
      <c r="BY448" s="44"/>
      <c r="BZ448" s="44"/>
      <c r="CA448" s="44"/>
      <c r="CB448" s="44"/>
      <c r="CC448" s="44"/>
      <c r="CD448" s="45"/>
    </row>
    <row r="449" spans="1:82" ht="12.75" customHeight="1" x14ac:dyDescent="0.25">
      <c r="A449" s="34"/>
      <c r="B449" s="43"/>
      <c r="C449" s="43"/>
      <c r="D449" s="44"/>
      <c r="E449" s="44"/>
      <c r="F449" s="44"/>
      <c r="G449" s="44"/>
      <c r="H449" s="44"/>
      <c r="I449" s="44"/>
      <c r="J449" s="44"/>
      <c r="K449" s="44"/>
      <c r="L449" s="44"/>
      <c r="M449" s="44"/>
      <c r="N449" s="44"/>
      <c r="O449" s="44"/>
      <c r="P449" s="44"/>
      <c r="Q449" s="44"/>
      <c r="R449" s="44"/>
      <c r="S449" s="44"/>
      <c r="T449" s="44"/>
      <c r="U449" s="44"/>
      <c r="V449" s="44"/>
      <c r="W449" s="44"/>
      <c r="X449" s="44"/>
      <c r="Y449" s="44"/>
      <c r="Z449" s="44"/>
      <c r="AA449" s="44"/>
      <c r="AB449" s="44"/>
      <c r="AC449" s="44"/>
      <c r="AD449" s="44"/>
      <c r="AE449" s="44"/>
      <c r="AF449" s="44"/>
      <c r="AG449" s="44"/>
      <c r="AH449" s="44"/>
      <c r="AI449" s="44"/>
      <c r="AJ449" s="44"/>
      <c r="AK449" s="44"/>
      <c r="AL449" s="44"/>
      <c r="AM449" s="44"/>
      <c r="AN449" s="44"/>
      <c r="AO449" s="44"/>
      <c r="AP449" s="44"/>
      <c r="AQ449" s="44"/>
      <c r="AR449" s="44"/>
      <c r="AS449" s="44"/>
      <c r="AT449" s="44"/>
      <c r="AU449" s="44"/>
      <c r="AV449" s="44"/>
      <c r="AW449" s="44"/>
      <c r="AX449" s="44"/>
      <c r="AY449" s="44"/>
      <c r="AZ449" s="44"/>
      <c r="BA449" s="44"/>
      <c r="BB449" s="44"/>
      <c r="BC449" s="44"/>
      <c r="BD449" s="44"/>
      <c r="BE449" s="44"/>
      <c r="BF449" s="44"/>
      <c r="BG449" s="44"/>
      <c r="BH449" s="44"/>
      <c r="BI449" s="44"/>
      <c r="BJ449" s="44"/>
      <c r="BK449" s="44"/>
      <c r="BL449" s="44"/>
      <c r="BM449" s="44"/>
      <c r="BN449" s="44"/>
      <c r="BO449" s="44"/>
      <c r="BP449" s="44"/>
      <c r="BQ449" s="44"/>
      <c r="BR449" s="44"/>
      <c r="BS449" s="44"/>
      <c r="BT449" s="44"/>
      <c r="BU449" s="44"/>
      <c r="BV449" s="44"/>
      <c r="BW449" s="44"/>
      <c r="BX449" s="44"/>
      <c r="BY449" s="44"/>
      <c r="BZ449" s="44"/>
      <c r="CA449" s="44"/>
      <c r="CB449" s="44"/>
      <c r="CC449" s="44"/>
      <c r="CD449" s="45"/>
    </row>
    <row r="450" spans="1:82" ht="12.75" customHeight="1" x14ac:dyDescent="0.25">
      <c r="A450" s="34"/>
      <c r="B450" s="43"/>
      <c r="C450" s="43"/>
      <c r="D450" s="44"/>
      <c r="E450" s="44"/>
      <c r="F450" s="44"/>
      <c r="G450" s="44"/>
      <c r="H450" s="44"/>
      <c r="I450" s="44"/>
      <c r="J450" s="44"/>
      <c r="K450" s="44"/>
      <c r="L450" s="44"/>
      <c r="M450" s="44"/>
      <c r="N450" s="44"/>
      <c r="O450" s="44"/>
      <c r="P450" s="44"/>
      <c r="Q450" s="44"/>
      <c r="R450" s="44"/>
      <c r="S450" s="44"/>
      <c r="T450" s="44"/>
      <c r="U450" s="44"/>
      <c r="V450" s="44"/>
      <c r="W450" s="44"/>
      <c r="X450" s="44"/>
      <c r="Y450" s="44"/>
      <c r="Z450" s="44"/>
      <c r="AA450" s="44"/>
      <c r="AB450" s="44"/>
      <c r="AC450" s="44"/>
      <c r="AD450" s="44"/>
      <c r="AE450" s="44"/>
      <c r="AF450" s="44"/>
      <c r="AG450" s="44"/>
      <c r="AH450" s="44"/>
      <c r="AI450" s="44"/>
      <c r="AJ450" s="44"/>
      <c r="AK450" s="44"/>
      <c r="AL450" s="44"/>
      <c r="AM450" s="44"/>
      <c r="AN450" s="44"/>
      <c r="AO450" s="44"/>
      <c r="AP450" s="44"/>
      <c r="AQ450" s="44"/>
      <c r="AR450" s="44"/>
      <c r="AS450" s="44"/>
      <c r="AT450" s="44"/>
      <c r="AU450" s="44"/>
      <c r="AV450" s="44"/>
      <c r="AW450" s="44"/>
      <c r="AX450" s="44"/>
      <c r="AY450" s="44"/>
      <c r="AZ450" s="44"/>
      <c r="BA450" s="44"/>
      <c r="BB450" s="44"/>
      <c r="BC450" s="44"/>
      <c r="BD450" s="44"/>
      <c r="BE450" s="44"/>
      <c r="BF450" s="44"/>
      <c r="BG450" s="44"/>
      <c r="BH450" s="44"/>
      <c r="BI450" s="44"/>
      <c r="BJ450" s="44"/>
      <c r="BK450" s="44"/>
      <c r="BL450" s="44"/>
      <c r="BM450" s="44"/>
      <c r="BN450" s="44"/>
      <c r="BO450" s="44"/>
      <c r="BP450" s="44"/>
      <c r="BQ450" s="44"/>
      <c r="BR450" s="44"/>
      <c r="BS450" s="44"/>
      <c r="BT450" s="44"/>
      <c r="BU450" s="44"/>
      <c r="BV450" s="44"/>
      <c r="BW450" s="44"/>
      <c r="BX450" s="44"/>
      <c r="BY450" s="44"/>
      <c r="BZ450" s="44"/>
      <c r="CA450" s="44"/>
      <c r="CB450" s="44"/>
      <c r="CC450" s="44"/>
      <c r="CD450" s="45"/>
    </row>
    <row r="451" spans="1:82" ht="12.75" customHeight="1" x14ac:dyDescent="0.25">
      <c r="A451" s="34"/>
      <c r="B451" s="43"/>
      <c r="C451" s="43"/>
      <c r="D451" s="44"/>
      <c r="E451" s="44"/>
      <c r="F451" s="44"/>
      <c r="G451" s="44"/>
      <c r="H451" s="44"/>
      <c r="I451" s="44"/>
      <c r="J451" s="44"/>
      <c r="K451" s="44"/>
      <c r="L451" s="44"/>
      <c r="M451" s="44"/>
      <c r="N451" s="44"/>
      <c r="O451" s="44"/>
      <c r="P451" s="44"/>
      <c r="Q451" s="44"/>
      <c r="R451" s="44"/>
      <c r="S451" s="44"/>
      <c r="T451" s="44"/>
      <c r="U451" s="44"/>
      <c r="V451" s="44"/>
      <c r="W451" s="44"/>
      <c r="X451" s="44"/>
      <c r="Y451" s="44"/>
      <c r="Z451" s="44"/>
      <c r="AA451" s="44"/>
      <c r="AB451" s="44"/>
      <c r="AC451" s="44"/>
      <c r="AD451" s="44"/>
      <c r="AE451" s="44"/>
      <c r="AF451" s="44"/>
      <c r="AG451" s="44"/>
      <c r="AH451" s="44"/>
      <c r="AI451" s="44"/>
      <c r="AJ451" s="44"/>
      <c r="AK451" s="44"/>
      <c r="AL451" s="44"/>
      <c r="AM451" s="44"/>
      <c r="AN451" s="44"/>
      <c r="AO451" s="44"/>
      <c r="AP451" s="44"/>
      <c r="AQ451" s="44"/>
      <c r="AR451" s="44"/>
      <c r="AS451" s="44"/>
      <c r="AT451" s="44"/>
      <c r="AU451" s="44"/>
      <c r="AV451" s="44"/>
      <c r="AW451" s="44"/>
      <c r="AX451" s="44"/>
      <c r="AY451" s="44"/>
      <c r="AZ451" s="44"/>
      <c r="BA451" s="44"/>
      <c r="BB451" s="44"/>
      <c r="BC451" s="44"/>
      <c r="BD451" s="44"/>
      <c r="BE451" s="44"/>
      <c r="BF451" s="44"/>
      <c r="BG451" s="44"/>
      <c r="BH451" s="44"/>
      <c r="BI451" s="44"/>
      <c r="BJ451" s="44"/>
      <c r="BK451" s="44"/>
      <c r="BL451" s="44"/>
      <c r="BM451" s="44"/>
      <c r="BN451" s="44"/>
      <c r="BO451" s="44"/>
      <c r="BP451" s="44"/>
      <c r="BQ451" s="44"/>
      <c r="BR451" s="44"/>
      <c r="BS451" s="44"/>
      <c r="BT451" s="44"/>
      <c r="BU451" s="44"/>
      <c r="BV451" s="44"/>
      <c r="BW451" s="44"/>
      <c r="BX451" s="44"/>
      <c r="BY451" s="44"/>
      <c r="BZ451" s="44"/>
      <c r="CA451" s="44"/>
      <c r="CB451" s="44"/>
      <c r="CC451" s="44"/>
      <c r="CD451" s="45"/>
    </row>
    <row r="452" spans="1:82" ht="12.75" customHeight="1" x14ac:dyDescent="0.25">
      <c r="A452" s="34"/>
      <c r="B452" s="43"/>
      <c r="C452" s="43"/>
      <c r="D452" s="44"/>
      <c r="E452" s="44"/>
      <c r="F452" s="44"/>
      <c r="G452" s="44"/>
      <c r="H452" s="44"/>
      <c r="I452" s="44"/>
      <c r="J452" s="44"/>
      <c r="K452" s="44"/>
      <c r="L452" s="44"/>
      <c r="M452" s="44"/>
      <c r="N452" s="44"/>
      <c r="O452" s="44"/>
      <c r="P452" s="44"/>
      <c r="Q452" s="44"/>
      <c r="R452" s="44"/>
      <c r="S452" s="44"/>
      <c r="T452" s="44"/>
      <c r="U452" s="44"/>
      <c r="V452" s="44"/>
      <c r="W452" s="44"/>
      <c r="X452" s="44"/>
      <c r="Y452" s="44"/>
      <c r="Z452" s="44"/>
      <c r="AA452" s="44"/>
      <c r="AB452" s="44"/>
      <c r="AC452" s="44"/>
      <c r="AD452" s="44"/>
      <c r="AE452" s="44"/>
      <c r="AF452" s="44"/>
      <c r="AG452" s="44"/>
      <c r="AH452" s="44"/>
      <c r="AI452" s="44"/>
      <c r="AJ452" s="44"/>
      <c r="AK452" s="44"/>
      <c r="AL452" s="44"/>
      <c r="AM452" s="44"/>
      <c r="AN452" s="44"/>
      <c r="AO452" s="44"/>
      <c r="AP452" s="44"/>
      <c r="AQ452" s="44"/>
      <c r="AR452" s="44"/>
      <c r="AS452" s="44"/>
      <c r="AT452" s="44"/>
      <c r="AU452" s="44"/>
      <c r="AV452" s="44"/>
      <c r="AW452" s="44"/>
      <c r="AX452" s="44"/>
      <c r="AY452" s="44"/>
      <c r="AZ452" s="44"/>
      <c r="BA452" s="44"/>
      <c r="BB452" s="44"/>
      <c r="BC452" s="44"/>
      <c r="BD452" s="44"/>
      <c r="BE452" s="44"/>
      <c r="BF452" s="44"/>
      <c r="BG452" s="44"/>
      <c r="BH452" s="44"/>
      <c r="BI452" s="44"/>
      <c r="BJ452" s="44"/>
      <c r="BK452" s="44"/>
      <c r="BL452" s="44"/>
      <c r="BM452" s="44"/>
      <c r="BN452" s="44"/>
      <c r="BO452" s="44"/>
      <c r="BP452" s="44"/>
      <c r="BQ452" s="44"/>
      <c r="BR452" s="44"/>
      <c r="BS452" s="44"/>
      <c r="BT452" s="44"/>
      <c r="BU452" s="44"/>
      <c r="BV452" s="44"/>
      <c r="BW452" s="44"/>
      <c r="BX452" s="44"/>
      <c r="BY452" s="44"/>
      <c r="BZ452" s="44"/>
      <c r="CA452" s="44"/>
      <c r="CB452" s="44"/>
      <c r="CC452" s="44"/>
      <c r="CD452" s="45"/>
    </row>
    <row r="453" spans="1:82" ht="12.75" customHeight="1" x14ac:dyDescent="0.25">
      <c r="A453" s="34"/>
      <c r="B453" s="43"/>
      <c r="C453" s="43"/>
      <c r="D453" s="44"/>
      <c r="E453" s="44"/>
      <c r="F453" s="44"/>
      <c r="G453" s="44"/>
      <c r="H453" s="44"/>
      <c r="I453" s="44"/>
      <c r="J453" s="44"/>
      <c r="K453" s="44"/>
      <c r="L453" s="44"/>
      <c r="M453" s="44"/>
      <c r="N453" s="44"/>
      <c r="O453" s="44"/>
      <c r="P453" s="44"/>
      <c r="Q453" s="44"/>
      <c r="R453" s="44"/>
      <c r="S453" s="44"/>
      <c r="T453" s="44"/>
      <c r="U453" s="44"/>
      <c r="V453" s="44"/>
      <c r="W453" s="44"/>
      <c r="X453" s="44"/>
      <c r="Y453" s="44"/>
      <c r="Z453" s="44"/>
      <c r="AA453" s="44"/>
      <c r="AB453" s="44"/>
      <c r="AC453" s="44"/>
      <c r="AD453" s="44"/>
      <c r="AE453" s="44"/>
      <c r="AF453" s="44"/>
      <c r="AG453" s="44"/>
      <c r="AH453" s="44"/>
      <c r="AI453" s="44"/>
      <c r="AJ453" s="44"/>
      <c r="AK453" s="44"/>
      <c r="AL453" s="44"/>
      <c r="AM453" s="44"/>
      <c r="AN453" s="44"/>
      <c r="AO453" s="44"/>
      <c r="AP453" s="44"/>
      <c r="AQ453" s="44"/>
      <c r="AR453" s="44"/>
      <c r="AS453" s="44"/>
      <c r="AT453" s="44"/>
      <c r="AU453" s="44"/>
      <c r="AV453" s="44"/>
      <c r="AW453" s="44"/>
      <c r="AX453" s="44"/>
      <c r="AY453" s="44"/>
      <c r="AZ453" s="44"/>
      <c r="BA453" s="44"/>
      <c r="BB453" s="44"/>
      <c r="BC453" s="44"/>
      <c r="BD453" s="44"/>
      <c r="BE453" s="44"/>
      <c r="BF453" s="44"/>
      <c r="BG453" s="44"/>
      <c r="BH453" s="44"/>
      <c r="BI453" s="44"/>
      <c r="BJ453" s="44"/>
      <c r="BK453" s="44"/>
      <c r="BL453" s="44"/>
      <c r="BM453" s="44"/>
      <c r="BN453" s="44"/>
      <c r="BO453" s="44"/>
      <c r="BP453" s="44"/>
      <c r="BQ453" s="44"/>
      <c r="BR453" s="44"/>
      <c r="BS453" s="44"/>
      <c r="BT453" s="44"/>
      <c r="BU453" s="44"/>
      <c r="BV453" s="44"/>
      <c r="BW453" s="44"/>
      <c r="BX453" s="44"/>
      <c r="BY453" s="44"/>
      <c r="BZ453" s="44"/>
      <c r="CA453" s="44"/>
      <c r="CB453" s="44"/>
      <c r="CC453" s="44"/>
      <c r="CD453" s="45"/>
    </row>
    <row r="454" spans="1:82" ht="12.75" customHeight="1" x14ac:dyDescent="0.25">
      <c r="A454" s="34"/>
      <c r="B454" s="43"/>
      <c r="C454" s="43"/>
      <c r="D454" s="44"/>
      <c r="E454" s="44"/>
      <c r="F454" s="44"/>
      <c r="G454" s="44"/>
      <c r="H454" s="44"/>
      <c r="I454" s="44"/>
      <c r="J454" s="44"/>
      <c r="K454" s="44"/>
      <c r="L454" s="44"/>
      <c r="M454" s="44"/>
      <c r="N454" s="44"/>
      <c r="O454" s="44"/>
      <c r="P454" s="44"/>
      <c r="Q454" s="44"/>
      <c r="R454" s="44"/>
      <c r="S454" s="44"/>
      <c r="T454" s="44"/>
      <c r="U454" s="44"/>
      <c r="V454" s="44"/>
      <c r="W454" s="44"/>
      <c r="X454" s="44"/>
      <c r="Y454" s="44"/>
      <c r="Z454" s="44"/>
      <c r="AA454" s="44"/>
      <c r="AB454" s="44"/>
      <c r="AC454" s="44"/>
      <c r="AD454" s="44"/>
      <c r="AE454" s="44"/>
      <c r="AF454" s="44"/>
      <c r="AG454" s="44"/>
      <c r="AH454" s="44"/>
      <c r="AI454" s="44"/>
      <c r="AJ454" s="44"/>
      <c r="AK454" s="44"/>
      <c r="AL454" s="44"/>
      <c r="AM454" s="44"/>
      <c r="AN454" s="44"/>
      <c r="AO454" s="44"/>
      <c r="AP454" s="44"/>
      <c r="AQ454" s="44"/>
      <c r="AR454" s="44"/>
      <c r="AS454" s="44"/>
      <c r="AT454" s="44"/>
      <c r="AU454" s="44"/>
      <c r="AV454" s="44"/>
      <c r="AW454" s="44"/>
      <c r="AX454" s="44"/>
      <c r="AY454" s="44"/>
      <c r="AZ454" s="44"/>
      <c r="BA454" s="44"/>
      <c r="BB454" s="44"/>
      <c r="BC454" s="44"/>
      <c r="BD454" s="44"/>
      <c r="BE454" s="44"/>
      <c r="BF454" s="44"/>
      <c r="BG454" s="44"/>
      <c r="BH454" s="44"/>
      <c r="BI454" s="44"/>
      <c r="BJ454" s="44"/>
      <c r="BK454" s="44"/>
      <c r="BL454" s="44"/>
      <c r="BM454" s="44"/>
      <c r="BN454" s="44"/>
      <c r="BO454" s="44"/>
      <c r="BP454" s="44"/>
      <c r="BQ454" s="44"/>
      <c r="BR454" s="44"/>
      <c r="BS454" s="44"/>
      <c r="BT454" s="44"/>
      <c r="BU454" s="44"/>
      <c r="BV454" s="44"/>
      <c r="BW454" s="44"/>
      <c r="BX454" s="44"/>
      <c r="BY454" s="44"/>
      <c r="BZ454" s="44"/>
      <c r="CA454" s="44"/>
      <c r="CB454" s="44"/>
      <c r="CC454" s="44"/>
      <c r="CD454" s="45"/>
    </row>
    <row r="455" spans="1:82" ht="12.75" customHeight="1" x14ac:dyDescent="0.25">
      <c r="A455" s="34"/>
      <c r="B455" s="43"/>
      <c r="C455" s="43"/>
      <c r="D455" s="44"/>
      <c r="E455" s="44"/>
      <c r="F455" s="44"/>
      <c r="G455" s="44"/>
      <c r="H455" s="44"/>
      <c r="I455" s="44"/>
      <c r="J455" s="44"/>
      <c r="K455" s="44"/>
      <c r="L455" s="44"/>
      <c r="M455" s="44"/>
      <c r="N455" s="44"/>
      <c r="O455" s="44"/>
      <c r="P455" s="44"/>
      <c r="Q455" s="44"/>
      <c r="R455" s="44"/>
      <c r="S455" s="44"/>
      <c r="T455" s="44"/>
      <c r="U455" s="44"/>
      <c r="V455" s="44"/>
      <c r="W455" s="44"/>
      <c r="X455" s="44"/>
      <c r="Y455" s="44"/>
      <c r="Z455" s="44"/>
      <c r="AA455" s="44"/>
      <c r="AB455" s="44"/>
      <c r="AC455" s="44"/>
      <c r="AD455" s="44"/>
      <c r="AE455" s="44"/>
      <c r="AF455" s="44"/>
      <c r="AG455" s="44"/>
      <c r="AH455" s="44"/>
      <c r="AI455" s="44"/>
      <c r="AJ455" s="44"/>
      <c r="AK455" s="44"/>
      <c r="AL455" s="44"/>
      <c r="AM455" s="44"/>
      <c r="AN455" s="44"/>
      <c r="AO455" s="44"/>
      <c r="AP455" s="44"/>
      <c r="AQ455" s="44"/>
      <c r="AR455" s="44"/>
      <c r="AS455" s="44"/>
      <c r="AT455" s="44"/>
      <c r="AU455" s="44"/>
      <c r="AV455" s="44"/>
      <c r="AW455" s="44"/>
      <c r="AX455" s="44"/>
      <c r="AY455" s="44"/>
      <c r="AZ455" s="44"/>
      <c r="BA455" s="44"/>
      <c r="BB455" s="44"/>
      <c r="BC455" s="44"/>
      <c r="BD455" s="44"/>
      <c r="BE455" s="44"/>
      <c r="BF455" s="44"/>
      <c r="BG455" s="44"/>
      <c r="BH455" s="44"/>
      <c r="BI455" s="44"/>
      <c r="BJ455" s="44"/>
      <c r="BK455" s="44"/>
      <c r="BL455" s="44"/>
      <c r="BM455" s="44"/>
      <c r="BN455" s="44"/>
      <c r="BO455" s="44"/>
      <c r="BP455" s="44"/>
      <c r="BQ455" s="44"/>
      <c r="BR455" s="44"/>
      <c r="BS455" s="44"/>
      <c r="BT455" s="44"/>
      <c r="BU455" s="44"/>
      <c r="BV455" s="44"/>
      <c r="BW455" s="44"/>
      <c r="BX455" s="44"/>
      <c r="BY455" s="44"/>
      <c r="BZ455" s="44"/>
      <c r="CA455" s="44"/>
      <c r="CB455" s="44"/>
      <c r="CC455" s="44"/>
      <c r="CD455" s="45"/>
    </row>
    <row r="456" spans="1:82" ht="12.75" customHeight="1" x14ac:dyDescent="0.25">
      <c r="A456" s="34"/>
      <c r="B456" s="43"/>
      <c r="C456" s="43"/>
      <c r="D456" s="44"/>
      <c r="E456" s="44"/>
      <c r="F456" s="44"/>
      <c r="G456" s="44"/>
      <c r="H456" s="44"/>
      <c r="I456" s="44"/>
      <c r="J456" s="44"/>
      <c r="K456" s="44"/>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44"/>
      <c r="BO456" s="44"/>
      <c r="BP456" s="44"/>
      <c r="BQ456" s="44"/>
      <c r="BR456" s="44"/>
      <c r="BS456" s="44"/>
      <c r="BT456" s="44"/>
      <c r="BU456" s="44"/>
      <c r="BV456" s="44"/>
      <c r="BW456" s="44"/>
      <c r="BX456" s="44"/>
      <c r="BY456" s="44"/>
      <c r="BZ456" s="44"/>
      <c r="CA456" s="44"/>
      <c r="CB456" s="44"/>
      <c r="CC456" s="44"/>
      <c r="CD456" s="45"/>
    </row>
    <row r="457" spans="1:82" ht="12.75" customHeight="1" x14ac:dyDescent="0.25">
      <c r="A457" s="34"/>
      <c r="B457" s="43"/>
      <c r="C457" s="43"/>
      <c r="D457" s="44"/>
      <c r="E457" s="44"/>
      <c r="F457" s="44"/>
      <c r="G457" s="44"/>
      <c r="H457" s="44"/>
      <c r="I457" s="44"/>
      <c r="J457" s="44"/>
      <c r="K457" s="44"/>
      <c r="L457" s="44"/>
      <c r="M457" s="44"/>
      <c r="N457" s="44"/>
      <c r="O457" s="44"/>
      <c r="P457" s="44"/>
      <c r="Q457" s="44"/>
      <c r="R457" s="44"/>
      <c r="S457" s="44"/>
      <c r="T457" s="44"/>
      <c r="U457" s="44"/>
      <c r="V457" s="44"/>
      <c r="W457" s="44"/>
      <c r="X457" s="44"/>
      <c r="Y457" s="44"/>
      <c r="Z457" s="44"/>
      <c r="AA457" s="44"/>
      <c r="AB457" s="44"/>
      <c r="AC457" s="44"/>
      <c r="AD457" s="44"/>
      <c r="AE457" s="44"/>
      <c r="AF457" s="44"/>
      <c r="AG457" s="44"/>
      <c r="AH457" s="44"/>
      <c r="AI457" s="44"/>
      <c r="AJ457" s="44"/>
      <c r="AK457" s="44"/>
      <c r="AL457" s="44"/>
      <c r="AM457" s="44"/>
      <c r="AN457" s="44"/>
      <c r="AO457" s="44"/>
      <c r="AP457" s="44"/>
      <c r="AQ457" s="44"/>
      <c r="AR457" s="44"/>
      <c r="AS457" s="44"/>
      <c r="AT457" s="44"/>
      <c r="AU457" s="44"/>
      <c r="AV457" s="44"/>
      <c r="AW457" s="44"/>
      <c r="AX457" s="44"/>
      <c r="AY457" s="44"/>
      <c r="AZ457" s="44"/>
      <c r="BA457" s="44"/>
      <c r="BB457" s="44"/>
      <c r="BC457" s="44"/>
      <c r="BD457" s="44"/>
      <c r="BE457" s="44"/>
      <c r="BF457" s="44"/>
      <c r="BG457" s="44"/>
      <c r="BH457" s="44"/>
      <c r="BI457" s="44"/>
      <c r="BJ457" s="44"/>
      <c r="BK457" s="44"/>
      <c r="BL457" s="44"/>
      <c r="BM457" s="44"/>
      <c r="BN457" s="44"/>
      <c r="BO457" s="44"/>
      <c r="BP457" s="44"/>
      <c r="BQ457" s="44"/>
      <c r="BR457" s="44"/>
      <c r="BS457" s="44"/>
      <c r="BT457" s="44"/>
      <c r="BU457" s="44"/>
      <c r="BV457" s="44"/>
      <c r="BW457" s="44"/>
      <c r="BX457" s="44"/>
      <c r="BY457" s="44"/>
      <c r="BZ457" s="44"/>
      <c r="CA457" s="44"/>
      <c r="CB457" s="44"/>
      <c r="CC457" s="44"/>
      <c r="CD457" s="45"/>
    </row>
    <row r="458" spans="1:82" ht="12.75" customHeight="1" x14ac:dyDescent="0.25">
      <c r="A458" s="34"/>
      <c r="B458" s="43"/>
      <c r="C458" s="43"/>
      <c r="D458" s="44"/>
      <c r="E458" s="44"/>
      <c r="F458" s="44"/>
      <c r="G458" s="44"/>
      <c r="H458" s="44"/>
      <c r="I458" s="44"/>
      <c r="J458" s="44"/>
      <c r="K458" s="44"/>
      <c r="L458" s="44"/>
      <c r="M458" s="44"/>
      <c r="N458" s="44"/>
      <c r="O458" s="44"/>
      <c r="P458" s="44"/>
      <c r="Q458" s="44"/>
      <c r="R458" s="44"/>
      <c r="S458" s="44"/>
      <c r="T458" s="44"/>
      <c r="U458" s="44"/>
      <c r="V458" s="44"/>
      <c r="W458" s="44"/>
      <c r="X458" s="44"/>
      <c r="Y458" s="44"/>
      <c r="Z458" s="44"/>
      <c r="AA458" s="44"/>
      <c r="AB458" s="44"/>
      <c r="AC458" s="44"/>
      <c r="AD458" s="44"/>
      <c r="AE458" s="44"/>
      <c r="AF458" s="44"/>
      <c r="AG458" s="44"/>
      <c r="AH458" s="44"/>
      <c r="AI458" s="44"/>
      <c r="AJ458" s="44"/>
      <c r="AK458" s="44"/>
      <c r="AL458" s="44"/>
      <c r="AM458" s="44"/>
      <c r="AN458" s="44"/>
      <c r="AO458" s="44"/>
      <c r="AP458" s="44"/>
      <c r="AQ458" s="44"/>
      <c r="AR458" s="44"/>
      <c r="AS458" s="44"/>
      <c r="AT458" s="44"/>
      <c r="AU458" s="44"/>
      <c r="AV458" s="44"/>
      <c r="AW458" s="44"/>
      <c r="AX458" s="44"/>
      <c r="AY458" s="44"/>
      <c r="AZ458" s="44"/>
      <c r="BA458" s="44"/>
      <c r="BB458" s="44"/>
      <c r="BC458" s="44"/>
      <c r="BD458" s="44"/>
      <c r="BE458" s="44"/>
      <c r="BF458" s="44"/>
      <c r="BG458" s="44"/>
      <c r="BH458" s="44"/>
      <c r="BI458" s="44"/>
      <c r="BJ458" s="44"/>
      <c r="BK458" s="44"/>
      <c r="BL458" s="44"/>
      <c r="BM458" s="44"/>
      <c r="BN458" s="44"/>
      <c r="BO458" s="44"/>
      <c r="BP458" s="44"/>
      <c r="BQ458" s="44"/>
      <c r="BR458" s="44"/>
      <c r="BS458" s="44"/>
      <c r="BT458" s="44"/>
      <c r="BU458" s="44"/>
      <c r="BV458" s="44"/>
      <c r="BW458" s="44"/>
      <c r="BX458" s="44"/>
      <c r="BY458" s="44"/>
      <c r="BZ458" s="44"/>
      <c r="CA458" s="44"/>
      <c r="CB458" s="44"/>
      <c r="CC458" s="44"/>
      <c r="CD458" s="45"/>
    </row>
    <row r="459" spans="1:82" ht="12.75" customHeight="1" x14ac:dyDescent="0.25">
      <c r="A459" s="34"/>
      <c r="B459" s="43"/>
      <c r="C459" s="43"/>
      <c r="D459" s="44"/>
      <c r="E459" s="44"/>
      <c r="F459" s="44"/>
      <c r="G459" s="44"/>
      <c r="H459" s="44"/>
      <c r="I459" s="44"/>
      <c r="J459" s="44"/>
      <c r="K459" s="44"/>
      <c r="L459" s="44"/>
      <c r="M459" s="44"/>
      <c r="N459" s="44"/>
      <c r="O459" s="44"/>
      <c r="P459" s="44"/>
      <c r="Q459" s="44"/>
      <c r="R459" s="44"/>
      <c r="S459" s="44"/>
      <c r="T459" s="44"/>
      <c r="U459" s="44"/>
      <c r="V459" s="44"/>
      <c r="W459" s="44"/>
      <c r="X459" s="44"/>
      <c r="Y459" s="44"/>
      <c r="Z459" s="44"/>
      <c r="AA459" s="44"/>
      <c r="AB459" s="44"/>
      <c r="AC459" s="44"/>
      <c r="AD459" s="44"/>
      <c r="AE459" s="44"/>
      <c r="AF459" s="44"/>
      <c r="AG459" s="44"/>
      <c r="AH459" s="44"/>
      <c r="AI459" s="44"/>
      <c r="AJ459" s="44"/>
      <c r="AK459" s="44"/>
      <c r="AL459" s="44"/>
      <c r="AM459" s="44"/>
      <c r="AN459" s="44"/>
      <c r="AO459" s="44"/>
      <c r="AP459" s="44"/>
      <c r="AQ459" s="44"/>
      <c r="AR459" s="44"/>
      <c r="AS459" s="44"/>
      <c r="AT459" s="44"/>
      <c r="AU459" s="44"/>
      <c r="AV459" s="44"/>
      <c r="AW459" s="44"/>
      <c r="AX459" s="44"/>
      <c r="AY459" s="44"/>
      <c r="AZ459" s="44"/>
      <c r="BA459" s="44"/>
      <c r="BB459" s="44"/>
      <c r="BC459" s="44"/>
      <c r="BD459" s="44"/>
      <c r="BE459" s="44"/>
      <c r="BF459" s="44"/>
      <c r="BG459" s="44"/>
      <c r="BH459" s="44"/>
      <c r="BI459" s="44"/>
      <c r="BJ459" s="44"/>
      <c r="BK459" s="44"/>
      <c r="BL459" s="44"/>
      <c r="BM459" s="44"/>
      <c r="BN459" s="44"/>
      <c r="BO459" s="44"/>
      <c r="BP459" s="44"/>
      <c r="BQ459" s="44"/>
      <c r="BR459" s="44"/>
      <c r="BS459" s="44"/>
      <c r="BT459" s="44"/>
      <c r="BU459" s="44"/>
      <c r="BV459" s="44"/>
      <c r="BW459" s="44"/>
      <c r="BX459" s="44"/>
      <c r="BY459" s="44"/>
      <c r="BZ459" s="44"/>
      <c r="CA459" s="44"/>
      <c r="CB459" s="44"/>
      <c r="CC459" s="44"/>
      <c r="CD459" s="45"/>
    </row>
    <row r="460" spans="1:82" ht="12.75" customHeight="1" x14ac:dyDescent="0.25">
      <c r="A460" s="34"/>
      <c r="B460" s="43"/>
      <c r="C460" s="43"/>
      <c r="D460" s="44"/>
      <c r="E460" s="44"/>
      <c r="F460" s="44"/>
      <c r="G460" s="44"/>
      <c r="H460" s="44"/>
      <c r="I460" s="44"/>
      <c r="J460" s="44"/>
      <c r="K460" s="44"/>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44"/>
      <c r="BO460" s="44"/>
      <c r="BP460" s="44"/>
      <c r="BQ460" s="44"/>
      <c r="BR460" s="44"/>
      <c r="BS460" s="44"/>
      <c r="BT460" s="44"/>
      <c r="BU460" s="44"/>
      <c r="BV460" s="44"/>
      <c r="BW460" s="44"/>
      <c r="BX460" s="44"/>
      <c r="BY460" s="44"/>
      <c r="BZ460" s="44"/>
      <c r="CA460" s="44"/>
      <c r="CB460" s="44"/>
      <c r="CC460" s="44"/>
      <c r="CD460" s="45"/>
    </row>
    <row r="461" spans="1:82" ht="12.75" customHeight="1" x14ac:dyDescent="0.25">
      <c r="A461" s="34"/>
      <c r="B461" s="43"/>
      <c r="C461" s="43"/>
      <c r="D461" s="44"/>
      <c r="E461" s="44"/>
      <c r="F461" s="44"/>
      <c r="G461" s="44"/>
      <c r="H461" s="44"/>
      <c r="I461" s="44"/>
      <c r="J461" s="44"/>
      <c r="K461" s="44"/>
      <c r="L461" s="44"/>
      <c r="M461" s="44"/>
      <c r="N461" s="44"/>
      <c r="O461" s="44"/>
      <c r="P461" s="44"/>
      <c r="Q461" s="44"/>
      <c r="R461" s="44"/>
      <c r="S461" s="44"/>
      <c r="T461" s="44"/>
      <c r="U461" s="44"/>
      <c r="V461" s="44"/>
      <c r="W461" s="44"/>
      <c r="X461" s="44"/>
      <c r="Y461" s="44"/>
      <c r="Z461" s="44"/>
      <c r="AA461" s="44"/>
      <c r="AB461" s="44"/>
      <c r="AC461" s="44"/>
      <c r="AD461" s="44"/>
      <c r="AE461" s="44"/>
      <c r="AF461" s="44"/>
      <c r="AG461" s="44"/>
      <c r="AH461" s="44"/>
      <c r="AI461" s="44"/>
      <c r="AJ461" s="44"/>
      <c r="AK461" s="44"/>
      <c r="AL461" s="44"/>
      <c r="AM461" s="44"/>
      <c r="AN461" s="44"/>
      <c r="AO461" s="44"/>
      <c r="AP461" s="44"/>
      <c r="AQ461" s="44"/>
      <c r="AR461" s="44"/>
      <c r="AS461" s="44"/>
      <c r="AT461" s="44"/>
      <c r="AU461" s="44"/>
      <c r="AV461" s="44"/>
      <c r="AW461" s="44"/>
      <c r="AX461" s="44"/>
      <c r="AY461" s="44"/>
      <c r="AZ461" s="44"/>
      <c r="BA461" s="44"/>
      <c r="BB461" s="44"/>
      <c r="BC461" s="44"/>
      <c r="BD461" s="44"/>
      <c r="BE461" s="44"/>
      <c r="BF461" s="44"/>
      <c r="BG461" s="44"/>
      <c r="BH461" s="44"/>
      <c r="BI461" s="44"/>
      <c r="BJ461" s="44"/>
      <c r="BK461" s="44"/>
      <c r="BL461" s="44"/>
      <c r="BM461" s="44"/>
      <c r="BN461" s="44"/>
      <c r="BO461" s="44"/>
      <c r="BP461" s="44"/>
      <c r="BQ461" s="44"/>
      <c r="BR461" s="44"/>
      <c r="BS461" s="44"/>
      <c r="BT461" s="44"/>
      <c r="BU461" s="44"/>
      <c r="BV461" s="44"/>
      <c r="BW461" s="44"/>
      <c r="BX461" s="44"/>
      <c r="BY461" s="44"/>
      <c r="BZ461" s="44"/>
      <c r="CA461" s="44"/>
      <c r="CB461" s="44"/>
      <c r="CC461" s="44"/>
      <c r="CD461" s="45"/>
    </row>
    <row r="462" spans="1:82" ht="12.75" customHeight="1" x14ac:dyDescent="0.25">
      <c r="A462" s="34"/>
      <c r="B462" s="43"/>
      <c r="C462" s="43"/>
      <c r="D462" s="44"/>
      <c r="E462" s="44"/>
      <c r="F462" s="44"/>
      <c r="G462" s="44"/>
      <c r="H462" s="44"/>
      <c r="I462" s="44"/>
      <c r="J462" s="44"/>
      <c r="K462" s="44"/>
      <c r="L462" s="44"/>
      <c r="M462" s="44"/>
      <c r="N462" s="44"/>
      <c r="O462" s="44"/>
      <c r="P462" s="44"/>
      <c r="Q462" s="44"/>
      <c r="R462" s="44"/>
      <c r="S462" s="44"/>
      <c r="T462" s="44"/>
      <c r="U462" s="44"/>
      <c r="V462" s="44"/>
      <c r="W462" s="44"/>
      <c r="X462" s="44"/>
      <c r="Y462" s="44"/>
      <c r="Z462" s="44"/>
      <c r="AA462" s="44"/>
      <c r="AB462" s="44"/>
      <c r="AC462" s="44"/>
      <c r="AD462" s="44"/>
      <c r="AE462" s="44"/>
      <c r="AF462" s="44"/>
      <c r="AG462" s="44"/>
      <c r="AH462" s="44"/>
      <c r="AI462" s="44"/>
      <c r="AJ462" s="44"/>
      <c r="AK462" s="44"/>
      <c r="AL462" s="44"/>
      <c r="AM462" s="44"/>
      <c r="AN462" s="44"/>
      <c r="AO462" s="44"/>
      <c r="AP462" s="44"/>
      <c r="AQ462" s="44"/>
      <c r="AR462" s="44"/>
      <c r="AS462" s="44"/>
      <c r="AT462" s="44"/>
      <c r="AU462" s="44"/>
      <c r="AV462" s="44"/>
      <c r="AW462" s="44"/>
      <c r="AX462" s="44"/>
      <c r="AY462" s="44"/>
      <c r="AZ462" s="44"/>
      <c r="BA462" s="44"/>
      <c r="BB462" s="44"/>
      <c r="BC462" s="44"/>
      <c r="BD462" s="44"/>
      <c r="BE462" s="44"/>
      <c r="BF462" s="44"/>
      <c r="BG462" s="44"/>
      <c r="BH462" s="44"/>
      <c r="BI462" s="44"/>
      <c r="BJ462" s="44"/>
      <c r="BK462" s="44"/>
      <c r="BL462" s="44"/>
      <c r="BM462" s="44"/>
      <c r="BN462" s="44"/>
      <c r="BO462" s="44"/>
      <c r="BP462" s="44"/>
      <c r="BQ462" s="44"/>
      <c r="BR462" s="44"/>
      <c r="BS462" s="44"/>
      <c r="BT462" s="44"/>
      <c r="BU462" s="44"/>
      <c r="BV462" s="44"/>
      <c r="BW462" s="44"/>
      <c r="BX462" s="44"/>
      <c r="BY462" s="44"/>
      <c r="BZ462" s="44"/>
      <c r="CA462" s="44"/>
      <c r="CB462" s="44"/>
      <c r="CC462" s="44"/>
      <c r="CD462" s="45"/>
    </row>
    <row r="463" spans="1:82" ht="12.75" customHeight="1" x14ac:dyDescent="0.25">
      <c r="A463" s="34"/>
      <c r="B463" s="43"/>
      <c r="C463" s="43"/>
      <c r="D463" s="44"/>
      <c r="E463" s="44"/>
      <c r="F463" s="44"/>
      <c r="G463" s="44"/>
      <c r="H463" s="44"/>
      <c r="I463" s="44"/>
      <c r="J463" s="44"/>
      <c r="K463" s="44"/>
      <c r="L463" s="44"/>
      <c r="M463" s="44"/>
      <c r="N463" s="44"/>
      <c r="O463" s="44"/>
      <c r="P463" s="44"/>
      <c r="Q463" s="44"/>
      <c r="R463" s="44"/>
      <c r="S463" s="44"/>
      <c r="T463" s="44"/>
      <c r="U463" s="44"/>
      <c r="V463" s="44"/>
      <c r="W463" s="44"/>
      <c r="X463" s="44"/>
      <c r="Y463" s="44"/>
      <c r="Z463" s="44"/>
      <c r="AA463" s="44"/>
      <c r="AB463" s="44"/>
      <c r="AC463" s="44"/>
      <c r="AD463" s="44"/>
      <c r="AE463" s="44"/>
      <c r="AF463" s="44"/>
      <c r="AG463" s="44"/>
      <c r="AH463" s="44"/>
      <c r="AI463" s="44"/>
      <c r="AJ463" s="44"/>
      <c r="AK463" s="44"/>
      <c r="AL463" s="44"/>
      <c r="AM463" s="44"/>
      <c r="AN463" s="44"/>
      <c r="AO463" s="44"/>
      <c r="AP463" s="44"/>
      <c r="AQ463" s="44"/>
      <c r="AR463" s="44"/>
      <c r="AS463" s="44"/>
      <c r="AT463" s="44"/>
      <c r="AU463" s="44"/>
      <c r="AV463" s="44"/>
      <c r="AW463" s="44"/>
      <c r="AX463" s="44"/>
      <c r="AY463" s="44"/>
      <c r="AZ463" s="44"/>
      <c r="BA463" s="44"/>
      <c r="BB463" s="44"/>
      <c r="BC463" s="44"/>
      <c r="BD463" s="44"/>
      <c r="BE463" s="44"/>
      <c r="BF463" s="44"/>
      <c r="BG463" s="44"/>
      <c r="BH463" s="44"/>
      <c r="BI463" s="44"/>
      <c r="BJ463" s="44"/>
      <c r="BK463" s="44"/>
      <c r="BL463" s="44"/>
      <c r="BM463" s="44"/>
      <c r="BN463" s="44"/>
      <c r="BO463" s="44"/>
      <c r="BP463" s="44"/>
      <c r="BQ463" s="44"/>
      <c r="BR463" s="44"/>
      <c r="BS463" s="44"/>
      <c r="BT463" s="44"/>
      <c r="BU463" s="44"/>
      <c r="BV463" s="44"/>
      <c r="BW463" s="44"/>
      <c r="BX463" s="44"/>
      <c r="BY463" s="44"/>
      <c r="BZ463" s="44"/>
      <c r="CA463" s="44"/>
      <c r="CB463" s="44"/>
      <c r="CC463" s="44"/>
      <c r="CD463" s="45"/>
    </row>
    <row r="464" spans="1:82" ht="12.75" customHeight="1" x14ac:dyDescent="0.25">
      <c r="A464" s="34"/>
      <c r="B464" s="43"/>
      <c r="C464" s="43"/>
      <c r="D464" s="44"/>
      <c r="E464" s="44"/>
      <c r="F464" s="44"/>
      <c r="G464" s="44"/>
      <c r="H464" s="44"/>
      <c r="I464" s="44"/>
      <c r="J464" s="44"/>
      <c r="K464" s="44"/>
      <c r="L464" s="44"/>
      <c r="M464" s="44"/>
      <c r="N464" s="44"/>
      <c r="O464" s="44"/>
      <c r="P464" s="44"/>
      <c r="Q464" s="44"/>
      <c r="R464" s="44"/>
      <c r="S464" s="44"/>
      <c r="T464" s="44"/>
      <c r="U464" s="44"/>
      <c r="V464" s="44"/>
      <c r="W464" s="44"/>
      <c r="X464" s="44"/>
      <c r="Y464" s="44"/>
      <c r="Z464" s="44"/>
      <c r="AA464" s="44"/>
      <c r="AB464" s="44"/>
      <c r="AC464" s="44"/>
      <c r="AD464" s="44"/>
      <c r="AE464" s="44"/>
      <c r="AF464" s="44"/>
      <c r="AG464" s="44"/>
      <c r="AH464" s="44"/>
      <c r="AI464" s="44"/>
      <c r="AJ464" s="44"/>
      <c r="AK464" s="44"/>
      <c r="AL464" s="44"/>
      <c r="AM464" s="44"/>
      <c r="AN464" s="44"/>
      <c r="AO464" s="44"/>
      <c r="AP464" s="44"/>
      <c r="AQ464" s="44"/>
      <c r="AR464" s="44"/>
      <c r="AS464" s="44"/>
      <c r="AT464" s="44"/>
      <c r="AU464" s="44"/>
      <c r="AV464" s="44"/>
      <c r="AW464" s="44"/>
      <c r="AX464" s="44"/>
      <c r="AY464" s="44"/>
      <c r="AZ464" s="44"/>
      <c r="BA464" s="44"/>
      <c r="BB464" s="44"/>
      <c r="BC464" s="44"/>
      <c r="BD464" s="44"/>
      <c r="BE464" s="44"/>
      <c r="BF464" s="44"/>
      <c r="BG464" s="44"/>
      <c r="BH464" s="44"/>
      <c r="BI464" s="44"/>
      <c r="BJ464" s="44"/>
      <c r="BK464" s="44"/>
      <c r="BL464" s="44"/>
      <c r="BM464" s="44"/>
      <c r="BN464" s="44"/>
      <c r="BO464" s="44"/>
      <c r="BP464" s="44"/>
      <c r="BQ464" s="44"/>
      <c r="BR464" s="44"/>
      <c r="BS464" s="44"/>
      <c r="BT464" s="44"/>
      <c r="BU464" s="44"/>
      <c r="BV464" s="44"/>
      <c r="BW464" s="44"/>
      <c r="BX464" s="44"/>
      <c r="BY464" s="44"/>
      <c r="BZ464" s="44"/>
      <c r="CA464" s="44"/>
      <c r="CB464" s="44"/>
      <c r="CC464" s="44"/>
      <c r="CD464" s="45"/>
    </row>
    <row r="465" spans="1:82" ht="12.75" customHeight="1" x14ac:dyDescent="0.25">
      <c r="A465" s="34"/>
      <c r="B465" s="43"/>
      <c r="C465" s="43"/>
      <c r="D465" s="44"/>
      <c r="E465" s="44"/>
      <c r="F465" s="44"/>
      <c r="G465" s="44"/>
      <c r="H465" s="44"/>
      <c r="I465" s="44"/>
      <c r="J465" s="44"/>
      <c r="K465" s="44"/>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44"/>
      <c r="BO465" s="44"/>
      <c r="BP465" s="44"/>
      <c r="BQ465" s="44"/>
      <c r="BR465" s="44"/>
      <c r="BS465" s="44"/>
      <c r="BT465" s="44"/>
      <c r="BU465" s="44"/>
      <c r="BV465" s="44"/>
      <c r="BW465" s="44"/>
      <c r="BX465" s="44"/>
      <c r="BY465" s="44"/>
      <c r="BZ465" s="44"/>
      <c r="CA465" s="44"/>
      <c r="CB465" s="44"/>
      <c r="CC465" s="44"/>
      <c r="CD465" s="45"/>
    </row>
    <row r="466" spans="1:82" ht="12.75" customHeight="1" x14ac:dyDescent="0.25">
      <c r="A466" s="34"/>
      <c r="B466" s="43"/>
      <c r="C466" s="43"/>
      <c r="D466" s="44"/>
      <c r="E466" s="44"/>
      <c r="F466" s="44"/>
      <c r="G466" s="44"/>
      <c r="H466" s="44"/>
      <c r="I466" s="44"/>
      <c r="J466" s="44"/>
      <c r="K466" s="44"/>
      <c r="L466" s="44"/>
      <c r="M466" s="44"/>
      <c r="N466" s="44"/>
      <c r="O466" s="44"/>
      <c r="P466" s="44"/>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44"/>
      <c r="CA466" s="44"/>
      <c r="CB466" s="44"/>
      <c r="CC466" s="44"/>
      <c r="CD466" s="45"/>
    </row>
    <row r="467" spans="1:82" ht="12.75" customHeight="1" x14ac:dyDescent="0.25">
      <c r="A467" s="34"/>
      <c r="B467" s="43"/>
      <c r="C467" s="43"/>
      <c r="D467" s="44"/>
      <c r="E467" s="44"/>
      <c r="F467" s="44"/>
      <c r="G467" s="44"/>
      <c r="H467" s="44"/>
      <c r="I467" s="44"/>
      <c r="J467" s="44"/>
      <c r="K467" s="44"/>
      <c r="L467" s="44"/>
      <c r="M467" s="44"/>
      <c r="N467" s="44"/>
      <c r="O467" s="44"/>
      <c r="P467" s="44"/>
      <c r="Q467" s="44"/>
      <c r="R467" s="44"/>
      <c r="S467" s="44"/>
      <c r="T467" s="44"/>
      <c r="U467" s="44"/>
      <c r="V467" s="44"/>
      <c r="W467" s="44"/>
      <c r="X467" s="44"/>
      <c r="Y467" s="44"/>
      <c r="Z467" s="44"/>
      <c r="AA467" s="44"/>
      <c r="AB467" s="44"/>
      <c r="AC467" s="44"/>
      <c r="AD467" s="44"/>
      <c r="AE467" s="44"/>
      <c r="AF467" s="44"/>
      <c r="AG467" s="44"/>
      <c r="AH467" s="44"/>
      <c r="AI467" s="44"/>
      <c r="AJ467" s="44"/>
      <c r="AK467" s="44"/>
      <c r="AL467" s="44"/>
      <c r="AM467" s="44"/>
      <c r="AN467" s="44"/>
      <c r="AO467" s="44"/>
      <c r="AP467" s="44"/>
      <c r="AQ467" s="44"/>
      <c r="AR467" s="44"/>
      <c r="AS467" s="44"/>
      <c r="AT467" s="44"/>
      <c r="AU467" s="44"/>
      <c r="AV467" s="44"/>
      <c r="AW467" s="44"/>
      <c r="AX467" s="44"/>
      <c r="AY467" s="44"/>
      <c r="AZ467" s="44"/>
      <c r="BA467" s="44"/>
      <c r="BB467" s="44"/>
      <c r="BC467" s="44"/>
      <c r="BD467" s="44"/>
      <c r="BE467" s="44"/>
      <c r="BF467" s="44"/>
      <c r="BG467" s="44"/>
      <c r="BH467" s="44"/>
      <c r="BI467" s="44"/>
      <c r="BJ467" s="44"/>
      <c r="BK467" s="44"/>
      <c r="BL467" s="44"/>
      <c r="BM467" s="44"/>
      <c r="BN467" s="44"/>
      <c r="BO467" s="44"/>
      <c r="BP467" s="44"/>
      <c r="BQ467" s="44"/>
      <c r="BR467" s="44"/>
      <c r="BS467" s="44"/>
      <c r="BT467" s="44"/>
      <c r="BU467" s="44"/>
      <c r="BV467" s="44"/>
      <c r="BW467" s="44"/>
      <c r="BX467" s="44"/>
      <c r="BY467" s="44"/>
      <c r="BZ467" s="44"/>
      <c r="CA467" s="44"/>
      <c r="CB467" s="44"/>
      <c r="CC467" s="44"/>
      <c r="CD467" s="45"/>
    </row>
    <row r="468" spans="1:82" ht="12.75" customHeight="1" x14ac:dyDescent="0.25">
      <c r="A468" s="34"/>
      <c r="B468" s="43"/>
      <c r="C468" s="43"/>
      <c r="D468" s="44"/>
      <c r="E468" s="44"/>
      <c r="F468" s="44"/>
      <c r="G468" s="44"/>
      <c r="H468" s="44"/>
      <c r="I468" s="44"/>
      <c r="J468" s="44"/>
      <c r="K468" s="44"/>
      <c r="L468" s="44"/>
      <c r="M468" s="44"/>
      <c r="N468" s="44"/>
      <c r="O468" s="44"/>
      <c r="P468" s="44"/>
      <c r="Q468" s="44"/>
      <c r="R468" s="44"/>
      <c r="S468" s="44"/>
      <c r="T468" s="44"/>
      <c r="U468" s="44"/>
      <c r="V468" s="44"/>
      <c r="W468" s="44"/>
      <c r="X468" s="44"/>
      <c r="Y468" s="44"/>
      <c r="Z468" s="44"/>
      <c r="AA468" s="44"/>
      <c r="AB468" s="44"/>
      <c r="AC468" s="44"/>
      <c r="AD468" s="44"/>
      <c r="AE468" s="44"/>
      <c r="AF468" s="44"/>
      <c r="AG468" s="44"/>
      <c r="AH468" s="44"/>
      <c r="AI468" s="44"/>
      <c r="AJ468" s="44"/>
      <c r="AK468" s="44"/>
      <c r="AL468" s="44"/>
      <c r="AM468" s="44"/>
      <c r="AN468" s="44"/>
      <c r="AO468" s="44"/>
      <c r="AP468" s="44"/>
      <c r="AQ468" s="44"/>
      <c r="AR468" s="44"/>
      <c r="AS468" s="44"/>
      <c r="AT468" s="44"/>
      <c r="AU468" s="44"/>
      <c r="AV468" s="44"/>
      <c r="AW468" s="44"/>
      <c r="AX468" s="44"/>
      <c r="AY468" s="44"/>
      <c r="AZ468" s="44"/>
      <c r="BA468" s="44"/>
      <c r="BB468" s="44"/>
      <c r="BC468" s="44"/>
      <c r="BD468" s="44"/>
      <c r="BE468" s="44"/>
      <c r="BF468" s="44"/>
      <c r="BG468" s="44"/>
      <c r="BH468" s="44"/>
      <c r="BI468" s="44"/>
      <c r="BJ468" s="44"/>
      <c r="BK468" s="44"/>
      <c r="BL468" s="44"/>
      <c r="BM468" s="44"/>
      <c r="BN468" s="44"/>
      <c r="BO468" s="44"/>
      <c r="BP468" s="44"/>
      <c r="BQ468" s="44"/>
      <c r="BR468" s="44"/>
      <c r="BS468" s="44"/>
      <c r="BT468" s="44"/>
      <c r="BU468" s="44"/>
      <c r="BV468" s="44"/>
      <c r="BW468" s="44"/>
      <c r="BX468" s="44"/>
      <c r="BY468" s="44"/>
      <c r="BZ468" s="44"/>
      <c r="CA468" s="44"/>
      <c r="CB468" s="44"/>
      <c r="CC468" s="44"/>
      <c r="CD468" s="45"/>
    </row>
    <row r="469" spans="1:82" ht="12.75" customHeight="1" x14ac:dyDescent="0.25">
      <c r="A469" s="34"/>
      <c r="B469" s="43"/>
      <c r="C469" s="43"/>
      <c r="D469" s="44"/>
      <c r="E469" s="44"/>
      <c r="F469" s="44"/>
      <c r="G469" s="44"/>
      <c r="H469" s="44"/>
      <c r="I469" s="44"/>
      <c r="J469" s="44"/>
      <c r="K469" s="44"/>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c r="BL469" s="44"/>
      <c r="BM469" s="44"/>
      <c r="BN469" s="44"/>
      <c r="BO469" s="44"/>
      <c r="BP469" s="44"/>
      <c r="BQ469" s="44"/>
      <c r="BR469" s="44"/>
      <c r="BS469" s="44"/>
      <c r="BT469" s="44"/>
      <c r="BU469" s="44"/>
      <c r="BV469" s="44"/>
      <c r="BW469" s="44"/>
      <c r="BX469" s="44"/>
      <c r="BY469" s="44"/>
      <c r="BZ469" s="44"/>
      <c r="CA469" s="44"/>
      <c r="CB469" s="44"/>
      <c r="CC469" s="44"/>
      <c r="CD469" s="45"/>
    </row>
    <row r="470" spans="1:82" ht="12.75" customHeight="1" x14ac:dyDescent="0.25">
      <c r="A470" s="34"/>
      <c r="B470" s="43"/>
      <c r="C470" s="43"/>
      <c r="D470" s="44"/>
      <c r="E470" s="44"/>
      <c r="F470" s="44"/>
      <c r="G470" s="44"/>
      <c r="H470" s="44"/>
      <c r="I470" s="44"/>
      <c r="J470" s="44"/>
      <c r="K470" s="44"/>
      <c r="L470" s="44"/>
      <c r="M470" s="44"/>
      <c r="N470" s="44"/>
      <c r="O470" s="44"/>
      <c r="P470" s="44"/>
      <c r="Q470" s="44"/>
      <c r="R470" s="44"/>
      <c r="S470" s="44"/>
      <c r="T470" s="44"/>
      <c r="U470" s="44"/>
      <c r="V470" s="44"/>
      <c r="W470" s="44"/>
      <c r="X470" s="44"/>
      <c r="Y470" s="44"/>
      <c r="Z470" s="44"/>
      <c r="AA470" s="44"/>
      <c r="AB470" s="44"/>
      <c r="AC470" s="44"/>
      <c r="AD470" s="44"/>
      <c r="AE470" s="44"/>
      <c r="AF470" s="44"/>
      <c r="AG470" s="44"/>
      <c r="AH470" s="44"/>
      <c r="AI470" s="44"/>
      <c r="AJ470" s="44"/>
      <c r="AK470" s="44"/>
      <c r="AL470" s="44"/>
      <c r="AM470" s="44"/>
      <c r="AN470" s="44"/>
      <c r="AO470" s="44"/>
      <c r="AP470" s="44"/>
      <c r="AQ470" s="44"/>
      <c r="AR470" s="44"/>
      <c r="AS470" s="44"/>
      <c r="AT470" s="44"/>
      <c r="AU470" s="44"/>
      <c r="AV470" s="44"/>
      <c r="AW470" s="44"/>
      <c r="AX470" s="44"/>
      <c r="AY470" s="44"/>
      <c r="AZ470" s="44"/>
      <c r="BA470" s="44"/>
      <c r="BB470" s="44"/>
      <c r="BC470" s="44"/>
      <c r="BD470" s="44"/>
      <c r="BE470" s="44"/>
      <c r="BF470" s="44"/>
      <c r="BG470" s="44"/>
      <c r="BH470" s="44"/>
      <c r="BI470" s="44"/>
      <c r="BJ470" s="44"/>
      <c r="BK470" s="44"/>
      <c r="BL470" s="44"/>
      <c r="BM470" s="44"/>
      <c r="BN470" s="44"/>
      <c r="BO470" s="44"/>
      <c r="BP470" s="44"/>
      <c r="BQ470" s="44"/>
      <c r="BR470" s="44"/>
      <c r="BS470" s="44"/>
      <c r="BT470" s="44"/>
      <c r="BU470" s="44"/>
      <c r="BV470" s="44"/>
      <c r="BW470" s="44"/>
      <c r="BX470" s="44"/>
      <c r="BY470" s="44"/>
      <c r="BZ470" s="44"/>
      <c r="CA470" s="44"/>
      <c r="CB470" s="44"/>
      <c r="CC470" s="44"/>
      <c r="CD470" s="45"/>
    </row>
    <row r="471" spans="1:82" ht="12.75" customHeight="1" x14ac:dyDescent="0.25">
      <c r="A471" s="34"/>
      <c r="B471" s="43"/>
      <c r="C471" s="43"/>
      <c r="D471" s="44"/>
      <c r="E471" s="44"/>
      <c r="F471" s="44"/>
      <c r="G471" s="44"/>
      <c r="H471" s="44"/>
      <c r="I471" s="44"/>
      <c r="J471" s="44"/>
      <c r="K471" s="44"/>
      <c r="L471" s="44"/>
      <c r="M471" s="44"/>
      <c r="N471" s="44"/>
      <c r="O471" s="44"/>
      <c r="P471" s="44"/>
      <c r="Q471" s="44"/>
      <c r="R471" s="44"/>
      <c r="S471" s="44"/>
      <c r="T471" s="44"/>
      <c r="U471" s="44"/>
      <c r="V471" s="44"/>
      <c r="W471" s="44"/>
      <c r="X471" s="44"/>
      <c r="Y471" s="44"/>
      <c r="Z471" s="44"/>
      <c r="AA471" s="44"/>
      <c r="AB471" s="44"/>
      <c r="AC471" s="44"/>
      <c r="AD471" s="44"/>
      <c r="AE471" s="44"/>
      <c r="AF471" s="44"/>
      <c r="AG471" s="44"/>
      <c r="AH471" s="44"/>
      <c r="AI471" s="44"/>
      <c r="AJ471" s="44"/>
      <c r="AK471" s="44"/>
      <c r="AL471" s="44"/>
      <c r="AM471" s="44"/>
      <c r="AN471" s="44"/>
      <c r="AO471" s="44"/>
      <c r="AP471" s="44"/>
      <c r="AQ471" s="44"/>
      <c r="AR471" s="44"/>
      <c r="AS471" s="44"/>
      <c r="AT471" s="44"/>
      <c r="AU471" s="44"/>
      <c r="AV471" s="44"/>
      <c r="AW471" s="44"/>
      <c r="AX471" s="44"/>
      <c r="AY471" s="44"/>
      <c r="AZ471" s="44"/>
      <c r="BA471" s="44"/>
      <c r="BB471" s="44"/>
      <c r="BC471" s="44"/>
      <c r="BD471" s="44"/>
      <c r="BE471" s="44"/>
      <c r="BF471" s="44"/>
      <c r="BG471" s="44"/>
      <c r="BH471" s="44"/>
      <c r="BI471" s="44"/>
      <c r="BJ471" s="44"/>
      <c r="BK471" s="44"/>
      <c r="BL471" s="44"/>
      <c r="BM471" s="44"/>
      <c r="BN471" s="44"/>
      <c r="BO471" s="44"/>
      <c r="BP471" s="44"/>
      <c r="BQ471" s="44"/>
      <c r="BR471" s="44"/>
      <c r="BS471" s="44"/>
      <c r="BT471" s="44"/>
      <c r="BU471" s="44"/>
      <c r="BV471" s="44"/>
      <c r="BW471" s="44"/>
      <c r="BX471" s="44"/>
      <c r="BY471" s="44"/>
      <c r="BZ471" s="44"/>
      <c r="CA471" s="44"/>
      <c r="CB471" s="44"/>
      <c r="CC471" s="44"/>
      <c r="CD471" s="45"/>
    </row>
    <row r="472" spans="1:82" ht="12.75" customHeight="1" x14ac:dyDescent="0.25">
      <c r="A472" s="34"/>
      <c r="B472" s="43"/>
      <c r="C472" s="43"/>
      <c r="D472" s="44"/>
      <c r="E472" s="44"/>
      <c r="F472" s="44"/>
      <c r="G472" s="44"/>
      <c r="H472" s="44"/>
      <c r="I472" s="44"/>
      <c r="J472" s="44"/>
      <c r="K472" s="44"/>
      <c r="L472" s="44"/>
      <c r="M472" s="44"/>
      <c r="N472" s="44"/>
      <c r="O472" s="44"/>
      <c r="P472" s="44"/>
      <c r="Q472" s="44"/>
      <c r="R472" s="44"/>
      <c r="S472" s="44"/>
      <c r="T472" s="44"/>
      <c r="U472" s="44"/>
      <c r="V472" s="44"/>
      <c r="W472" s="44"/>
      <c r="X472" s="44"/>
      <c r="Y472" s="44"/>
      <c r="Z472" s="44"/>
      <c r="AA472" s="44"/>
      <c r="AB472" s="44"/>
      <c r="AC472" s="44"/>
      <c r="AD472" s="44"/>
      <c r="AE472" s="44"/>
      <c r="AF472" s="44"/>
      <c r="AG472" s="44"/>
      <c r="AH472" s="44"/>
      <c r="AI472" s="44"/>
      <c r="AJ472" s="44"/>
      <c r="AK472" s="44"/>
      <c r="AL472" s="44"/>
      <c r="AM472" s="44"/>
      <c r="AN472" s="44"/>
      <c r="AO472" s="44"/>
      <c r="AP472" s="44"/>
      <c r="AQ472" s="44"/>
      <c r="AR472" s="44"/>
      <c r="AS472" s="44"/>
      <c r="AT472" s="44"/>
      <c r="AU472" s="44"/>
      <c r="AV472" s="44"/>
      <c r="AW472" s="44"/>
      <c r="AX472" s="44"/>
      <c r="AY472" s="44"/>
      <c r="AZ472" s="44"/>
      <c r="BA472" s="44"/>
      <c r="BB472" s="44"/>
      <c r="BC472" s="44"/>
      <c r="BD472" s="44"/>
      <c r="BE472" s="44"/>
      <c r="BF472" s="44"/>
      <c r="BG472" s="44"/>
      <c r="BH472" s="44"/>
      <c r="BI472" s="44"/>
      <c r="BJ472" s="44"/>
      <c r="BK472" s="44"/>
      <c r="BL472" s="44"/>
      <c r="BM472" s="44"/>
      <c r="BN472" s="44"/>
      <c r="BO472" s="44"/>
      <c r="BP472" s="44"/>
      <c r="BQ472" s="44"/>
      <c r="BR472" s="44"/>
      <c r="BS472" s="44"/>
      <c r="BT472" s="44"/>
      <c r="BU472" s="44"/>
      <c r="BV472" s="44"/>
      <c r="BW472" s="44"/>
      <c r="BX472" s="44"/>
      <c r="BY472" s="44"/>
      <c r="BZ472" s="44"/>
      <c r="CA472" s="44"/>
      <c r="CB472" s="44"/>
      <c r="CC472" s="44"/>
      <c r="CD472" s="45"/>
    </row>
    <row r="473" spans="1:82" ht="12.75" customHeight="1" x14ac:dyDescent="0.25">
      <c r="A473" s="34"/>
      <c r="B473" s="43"/>
      <c r="C473" s="43"/>
      <c r="D473" s="44"/>
      <c r="E473" s="44"/>
      <c r="F473" s="44"/>
      <c r="G473" s="44"/>
      <c r="H473" s="44"/>
      <c r="I473" s="44"/>
      <c r="J473" s="44"/>
      <c r="K473" s="44"/>
      <c r="L473" s="44"/>
      <c r="M473" s="44"/>
      <c r="N473" s="44"/>
      <c r="O473" s="44"/>
      <c r="P473" s="44"/>
      <c r="Q473" s="44"/>
      <c r="R473" s="44"/>
      <c r="S473" s="44"/>
      <c r="T473" s="44"/>
      <c r="U473" s="44"/>
      <c r="V473" s="44"/>
      <c r="W473" s="44"/>
      <c r="X473" s="44"/>
      <c r="Y473" s="44"/>
      <c r="Z473" s="44"/>
      <c r="AA473" s="44"/>
      <c r="AB473" s="44"/>
      <c r="AC473" s="44"/>
      <c r="AD473" s="44"/>
      <c r="AE473" s="44"/>
      <c r="AF473" s="44"/>
      <c r="AG473" s="44"/>
      <c r="AH473" s="44"/>
      <c r="AI473" s="44"/>
      <c r="AJ473" s="44"/>
      <c r="AK473" s="44"/>
      <c r="AL473" s="44"/>
      <c r="AM473" s="44"/>
      <c r="AN473" s="44"/>
      <c r="AO473" s="44"/>
      <c r="AP473" s="44"/>
      <c r="AQ473" s="44"/>
      <c r="AR473" s="44"/>
      <c r="AS473" s="44"/>
      <c r="AT473" s="44"/>
      <c r="AU473" s="44"/>
      <c r="AV473" s="44"/>
      <c r="AW473" s="44"/>
      <c r="AX473" s="44"/>
      <c r="AY473" s="44"/>
      <c r="AZ473" s="44"/>
      <c r="BA473" s="44"/>
      <c r="BB473" s="44"/>
      <c r="BC473" s="44"/>
      <c r="BD473" s="44"/>
      <c r="BE473" s="44"/>
      <c r="BF473" s="44"/>
      <c r="BG473" s="44"/>
      <c r="BH473" s="44"/>
      <c r="BI473" s="44"/>
      <c r="BJ473" s="44"/>
      <c r="BK473" s="44"/>
      <c r="BL473" s="44"/>
      <c r="BM473" s="44"/>
      <c r="BN473" s="44"/>
      <c r="BO473" s="44"/>
      <c r="BP473" s="44"/>
      <c r="BQ473" s="44"/>
      <c r="BR473" s="44"/>
      <c r="BS473" s="44"/>
      <c r="BT473" s="44"/>
      <c r="BU473" s="44"/>
      <c r="BV473" s="44"/>
      <c r="BW473" s="44"/>
      <c r="BX473" s="44"/>
      <c r="BY473" s="44"/>
      <c r="BZ473" s="44"/>
      <c r="CA473" s="44"/>
      <c r="CB473" s="44"/>
      <c r="CC473" s="44"/>
      <c r="CD473" s="45"/>
    </row>
    <row r="474" spans="1:82" ht="12.75" customHeight="1" x14ac:dyDescent="0.25">
      <c r="A474" s="34"/>
      <c r="B474" s="43"/>
      <c r="C474" s="43"/>
      <c r="D474" s="44"/>
      <c r="E474" s="44"/>
      <c r="F474" s="44"/>
      <c r="G474" s="44"/>
      <c r="H474" s="44"/>
      <c r="I474" s="44"/>
      <c r="J474" s="44"/>
      <c r="K474" s="44"/>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44"/>
      <c r="BO474" s="44"/>
      <c r="BP474" s="44"/>
      <c r="BQ474" s="44"/>
      <c r="BR474" s="44"/>
      <c r="BS474" s="44"/>
      <c r="BT474" s="44"/>
      <c r="BU474" s="44"/>
      <c r="BV474" s="44"/>
      <c r="BW474" s="44"/>
      <c r="BX474" s="44"/>
      <c r="BY474" s="44"/>
      <c r="BZ474" s="44"/>
      <c r="CA474" s="44"/>
      <c r="CB474" s="44"/>
      <c r="CC474" s="44"/>
      <c r="CD474" s="45"/>
    </row>
    <row r="475" spans="1:82" ht="12.75" customHeight="1" x14ac:dyDescent="0.25">
      <c r="A475" s="34"/>
      <c r="B475" s="43"/>
      <c r="C475" s="43"/>
      <c r="D475" s="44"/>
      <c r="E475" s="44"/>
      <c r="F475" s="44"/>
      <c r="G475" s="44"/>
      <c r="H475" s="44"/>
      <c r="I475" s="44"/>
      <c r="J475" s="44"/>
      <c r="K475" s="44"/>
      <c r="L475" s="44"/>
      <c r="M475" s="44"/>
      <c r="N475" s="44"/>
      <c r="O475" s="44"/>
      <c r="P475" s="44"/>
      <c r="Q475" s="44"/>
      <c r="R475" s="44"/>
      <c r="S475" s="44"/>
      <c r="T475" s="44"/>
      <c r="U475" s="44"/>
      <c r="V475" s="44"/>
      <c r="W475" s="44"/>
      <c r="X475" s="44"/>
      <c r="Y475" s="44"/>
      <c r="Z475" s="44"/>
      <c r="AA475" s="44"/>
      <c r="AB475" s="44"/>
      <c r="AC475" s="44"/>
      <c r="AD475" s="44"/>
      <c r="AE475" s="44"/>
      <c r="AF475" s="44"/>
      <c r="AG475" s="44"/>
      <c r="AH475" s="44"/>
      <c r="AI475" s="44"/>
      <c r="AJ475" s="44"/>
      <c r="AK475" s="44"/>
      <c r="AL475" s="44"/>
      <c r="AM475" s="44"/>
      <c r="AN475" s="44"/>
      <c r="AO475" s="44"/>
      <c r="AP475" s="44"/>
      <c r="AQ475" s="44"/>
      <c r="AR475" s="44"/>
      <c r="AS475" s="44"/>
      <c r="AT475" s="44"/>
      <c r="AU475" s="44"/>
      <c r="AV475" s="44"/>
      <c r="AW475" s="44"/>
      <c r="AX475" s="44"/>
      <c r="AY475" s="44"/>
      <c r="AZ475" s="44"/>
      <c r="BA475" s="44"/>
      <c r="BB475" s="44"/>
      <c r="BC475" s="44"/>
      <c r="BD475" s="44"/>
      <c r="BE475" s="44"/>
      <c r="BF475" s="44"/>
      <c r="BG475" s="44"/>
      <c r="BH475" s="44"/>
      <c r="BI475" s="44"/>
      <c r="BJ475" s="44"/>
      <c r="BK475" s="44"/>
      <c r="BL475" s="44"/>
      <c r="BM475" s="44"/>
      <c r="BN475" s="44"/>
      <c r="BO475" s="44"/>
      <c r="BP475" s="44"/>
      <c r="BQ475" s="44"/>
      <c r="BR475" s="44"/>
      <c r="BS475" s="44"/>
      <c r="BT475" s="44"/>
      <c r="BU475" s="44"/>
      <c r="BV475" s="44"/>
      <c r="BW475" s="44"/>
      <c r="BX475" s="44"/>
      <c r="BY475" s="44"/>
      <c r="BZ475" s="44"/>
      <c r="CA475" s="44"/>
      <c r="CB475" s="44"/>
      <c r="CC475" s="44"/>
      <c r="CD475" s="45"/>
    </row>
    <row r="476" spans="1:82" ht="12.75" customHeight="1" x14ac:dyDescent="0.25">
      <c r="A476" s="34"/>
      <c r="B476" s="43"/>
      <c r="C476" s="43"/>
      <c r="D476" s="44"/>
      <c r="E476" s="44"/>
      <c r="F476" s="44"/>
      <c r="G476" s="44"/>
      <c r="H476" s="44"/>
      <c r="I476" s="44"/>
      <c r="J476" s="44"/>
      <c r="K476" s="44"/>
      <c r="L476" s="44"/>
      <c r="M476" s="44"/>
      <c r="N476" s="44"/>
      <c r="O476" s="44"/>
      <c r="P476" s="44"/>
      <c r="Q476" s="44"/>
      <c r="R476" s="44"/>
      <c r="S476" s="44"/>
      <c r="T476" s="44"/>
      <c r="U476" s="44"/>
      <c r="V476" s="44"/>
      <c r="W476" s="44"/>
      <c r="X476" s="44"/>
      <c r="Y476" s="44"/>
      <c r="Z476" s="44"/>
      <c r="AA476" s="44"/>
      <c r="AB476" s="44"/>
      <c r="AC476" s="44"/>
      <c r="AD476" s="44"/>
      <c r="AE476" s="44"/>
      <c r="AF476" s="44"/>
      <c r="AG476" s="44"/>
      <c r="AH476" s="44"/>
      <c r="AI476" s="44"/>
      <c r="AJ476" s="44"/>
      <c r="AK476" s="44"/>
      <c r="AL476" s="44"/>
      <c r="AM476" s="44"/>
      <c r="AN476" s="44"/>
      <c r="AO476" s="44"/>
      <c r="AP476" s="44"/>
      <c r="AQ476" s="44"/>
      <c r="AR476" s="44"/>
      <c r="AS476" s="44"/>
      <c r="AT476" s="44"/>
      <c r="AU476" s="44"/>
      <c r="AV476" s="44"/>
      <c r="AW476" s="44"/>
      <c r="AX476" s="44"/>
      <c r="AY476" s="44"/>
      <c r="AZ476" s="44"/>
      <c r="BA476" s="44"/>
      <c r="BB476" s="44"/>
      <c r="BC476" s="44"/>
      <c r="BD476" s="44"/>
      <c r="BE476" s="44"/>
      <c r="BF476" s="44"/>
      <c r="BG476" s="44"/>
      <c r="BH476" s="44"/>
      <c r="BI476" s="44"/>
      <c r="BJ476" s="44"/>
      <c r="BK476" s="44"/>
      <c r="BL476" s="44"/>
      <c r="BM476" s="44"/>
      <c r="BN476" s="44"/>
      <c r="BO476" s="44"/>
      <c r="BP476" s="44"/>
      <c r="BQ476" s="44"/>
      <c r="BR476" s="44"/>
      <c r="BS476" s="44"/>
      <c r="BT476" s="44"/>
      <c r="BU476" s="44"/>
      <c r="BV476" s="44"/>
      <c r="BW476" s="44"/>
      <c r="BX476" s="44"/>
      <c r="BY476" s="44"/>
      <c r="BZ476" s="44"/>
      <c r="CA476" s="44"/>
      <c r="CB476" s="44"/>
      <c r="CC476" s="44"/>
      <c r="CD476" s="45"/>
    </row>
    <row r="477" spans="1:82" ht="12.75" customHeight="1" x14ac:dyDescent="0.25">
      <c r="A477" s="34"/>
      <c r="B477" s="43"/>
      <c r="C477" s="43"/>
      <c r="D477" s="44"/>
      <c r="E477" s="44"/>
      <c r="F477" s="44"/>
      <c r="G477" s="44"/>
      <c r="H477" s="44"/>
      <c r="I477" s="44"/>
      <c r="J477" s="44"/>
      <c r="K477" s="44"/>
      <c r="L477" s="44"/>
      <c r="M477" s="44"/>
      <c r="N477" s="44"/>
      <c r="O477" s="44"/>
      <c r="P477" s="44"/>
      <c r="Q477" s="44"/>
      <c r="R477" s="44"/>
      <c r="S477" s="44"/>
      <c r="T477" s="44"/>
      <c r="U477" s="44"/>
      <c r="V477" s="44"/>
      <c r="W477" s="44"/>
      <c r="X477" s="44"/>
      <c r="Y477" s="44"/>
      <c r="Z477" s="44"/>
      <c r="AA477" s="44"/>
      <c r="AB477" s="44"/>
      <c r="AC477" s="44"/>
      <c r="AD477" s="44"/>
      <c r="AE477" s="44"/>
      <c r="AF477" s="44"/>
      <c r="AG477" s="44"/>
      <c r="AH477" s="44"/>
      <c r="AI477" s="44"/>
      <c r="AJ477" s="44"/>
      <c r="AK477" s="44"/>
      <c r="AL477" s="44"/>
      <c r="AM477" s="44"/>
      <c r="AN477" s="44"/>
      <c r="AO477" s="44"/>
      <c r="AP477" s="44"/>
      <c r="AQ477" s="44"/>
      <c r="AR477" s="44"/>
      <c r="AS477" s="44"/>
      <c r="AT477" s="44"/>
      <c r="AU477" s="44"/>
      <c r="AV477" s="44"/>
      <c r="AW477" s="44"/>
      <c r="AX477" s="44"/>
      <c r="AY477" s="44"/>
      <c r="AZ477" s="44"/>
      <c r="BA477" s="44"/>
      <c r="BB477" s="44"/>
      <c r="BC477" s="44"/>
      <c r="BD477" s="44"/>
      <c r="BE477" s="44"/>
      <c r="BF477" s="44"/>
      <c r="BG477" s="44"/>
      <c r="BH477" s="44"/>
      <c r="BI477" s="44"/>
      <c r="BJ477" s="44"/>
      <c r="BK477" s="44"/>
      <c r="BL477" s="44"/>
      <c r="BM477" s="44"/>
      <c r="BN477" s="44"/>
      <c r="BO477" s="44"/>
      <c r="BP477" s="44"/>
      <c r="BQ477" s="44"/>
      <c r="BR477" s="44"/>
      <c r="BS477" s="44"/>
      <c r="BT477" s="44"/>
      <c r="BU477" s="44"/>
      <c r="BV477" s="44"/>
      <c r="BW477" s="44"/>
      <c r="BX477" s="44"/>
      <c r="BY477" s="44"/>
      <c r="BZ477" s="44"/>
      <c r="CA477" s="44"/>
      <c r="CB477" s="44"/>
      <c r="CC477" s="44"/>
      <c r="CD477" s="45"/>
    </row>
    <row r="478" spans="1:82" ht="12.75" customHeight="1" x14ac:dyDescent="0.25">
      <c r="A478" s="34"/>
      <c r="B478" s="43"/>
      <c r="C478" s="43"/>
      <c r="D478" s="44"/>
      <c r="E478" s="44"/>
      <c r="F478" s="44"/>
      <c r="G478" s="44"/>
      <c r="H478" s="44"/>
      <c r="I478" s="44"/>
      <c r="J478" s="44"/>
      <c r="K478" s="44"/>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44"/>
      <c r="BK478" s="44"/>
      <c r="BL478" s="44"/>
      <c r="BM478" s="44"/>
      <c r="BN478" s="44"/>
      <c r="BO478" s="44"/>
      <c r="BP478" s="44"/>
      <c r="BQ478" s="44"/>
      <c r="BR478" s="44"/>
      <c r="BS478" s="44"/>
      <c r="BT478" s="44"/>
      <c r="BU478" s="44"/>
      <c r="BV478" s="44"/>
      <c r="BW478" s="44"/>
      <c r="BX478" s="44"/>
      <c r="BY478" s="44"/>
      <c r="BZ478" s="44"/>
      <c r="CA478" s="44"/>
      <c r="CB478" s="44"/>
      <c r="CC478" s="44"/>
      <c r="CD478" s="45"/>
    </row>
    <row r="479" spans="1:82" ht="12.75" customHeight="1" x14ac:dyDescent="0.25">
      <c r="A479" s="34"/>
      <c r="B479" s="43"/>
      <c r="C479" s="43"/>
      <c r="D479" s="44"/>
      <c r="E479" s="44"/>
      <c r="F479" s="44"/>
      <c r="G479" s="44"/>
      <c r="H479" s="44"/>
      <c r="I479" s="44"/>
      <c r="J479" s="44"/>
      <c r="K479" s="44"/>
      <c r="L479" s="44"/>
      <c r="M479" s="44"/>
      <c r="N479" s="44"/>
      <c r="O479" s="44"/>
      <c r="P479" s="44"/>
      <c r="Q479" s="44"/>
      <c r="R479" s="44"/>
      <c r="S479" s="44"/>
      <c r="T479" s="44"/>
      <c r="U479" s="44"/>
      <c r="V479" s="44"/>
      <c r="W479" s="44"/>
      <c r="X479" s="44"/>
      <c r="Y479" s="44"/>
      <c r="Z479" s="44"/>
      <c r="AA479" s="44"/>
      <c r="AB479" s="44"/>
      <c r="AC479" s="44"/>
      <c r="AD479" s="44"/>
      <c r="AE479" s="44"/>
      <c r="AF479" s="44"/>
      <c r="AG479" s="44"/>
      <c r="AH479" s="44"/>
      <c r="AI479" s="44"/>
      <c r="AJ479" s="44"/>
      <c r="AK479" s="44"/>
      <c r="AL479" s="44"/>
      <c r="AM479" s="44"/>
      <c r="AN479" s="44"/>
      <c r="AO479" s="44"/>
      <c r="AP479" s="44"/>
      <c r="AQ479" s="44"/>
      <c r="AR479" s="44"/>
      <c r="AS479" s="44"/>
      <c r="AT479" s="44"/>
      <c r="AU479" s="44"/>
      <c r="AV479" s="44"/>
      <c r="AW479" s="44"/>
      <c r="AX479" s="44"/>
      <c r="AY479" s="44"/>
      <c r="AZ479" s="44"/>
      <c r="BA479" s="44"/>
      <c r="BB479" s="44"/>
      <c r="BC479" s="44"/>
      <c r="BD479" s="44"/>
      <c r="BE479" s="44"/>
      <c r="BF479" s="44"/>
      <c r="BG479" s="44"/>
      <c r="BH479" s="44"/>
      <c r="BI479" s="44"/>
      <c r="BJ479" s="44"/>
      <c r="BK479" s="44"/>
      <c r="BL479" s="44"/>
      <c r="BM479" s="44"/>
      <c r="BN479" s="44"/>
      <c r="BO479" s="44"/>
      <c r="BP479" s="44"/>
      <c r="BQ479" s="44"/>
      <c r="BR479" s="44"/>
      <c r="BS479" s="44"/>
      <c r="BT479" s="44"/>
      <c r="BU479" s="44"/>
      <c r="BV479" s="44"/>
      <c r="BW479" s="44"/>
      <c r="BX479" s="44"/>
      <c r="BY479" s="44"/>
      <c r="BZ479" s="44"/>
      <c r="CA479" s="44"/>
      <c r="CB479" s="44"/>
      <c r="CC479" s="44"/>
      <c r="CD479" s="45"/>
    </row>
    <row r="480" spans="1:82" ht="12.75" customHeight="1" x14ac:dyDescent="0.25">
      <c r="A480" s="34"/>
      <c r="B480" s="43"/>
      <c r="C480" s="43"/>
      <c r="D480" s="44"/>
      <c r="E480" s="44"/>
      <c r="F480" s="44"/>
      <c r="G480" s="44"/>
      <c r="H480" s="44"/>
      <c r="I480" s="44"/>
      <c r="J480" s="44"/>
      <c r="K480" s="44"/>
      <c r="L480" s="44"/>
      <c r="M480" s="44"/>
      <c r="N480" s="44"/>
      <c r="O480" s="44"/>
      <c r="P480" s="44"/>
      <c r="Q480" s="44"/>
      <c r="R480" s="44"/>
      <c r="S480" s="44"/>
      <c r="T480" s="44"/>
      <c r="U480" s="44"/>
      <c r="V480" s="44"/>
      <c r="W480" s="44"/>
      <c r="X480" s="44"/>
      <c r="Y480" s="44"/>
      <c r="Z480" s="44"/>
      <c r="AA480" s="44"/>
      <c r="AB480" s="44"/>
      <c r="AC480" s="44"/>
      <c r="AD480" s="44"/>
      <c r="AE480" s="44"/>
      <c r="AF480" s="44"/>
      <c r="AG480" s="44"/>
      <c r="AH480" s="44"/>
      <c r="AI480" s="44"/>
      <c r="AJ480" s="44"/>
      <c r="AK480" s="44"/>
      <c r="AL480" s="44"/>
      <c r="AM480" s="44"/>
      <c r="AN480" s="44"/>
      <c r="AO480" s="44"/>
      <c r="AP480" s="44"/>
      <c r="AQ480" s="44"/>
      <c r="AR480" s="44"/>
      <c r="AS480" s="44"/>
      <c r="AT480" s="44"/>
      <c r="AU480" s="44"/>
      <c r="AV480" s="44"/>
      <c r="AW480" s="44"/>
      <c r="AX480" s="44"/>
      <c r="AY480" s="44"/>
      <c r="AZ480" s="44"/>
      <c r="BA480" s="44"/>
      <c r="BB480" s="44"/>
      <c r="BC480" s="44"/>
      <c r="BD480" s="44"/>
      <c r="BE480" s="44"/>
      <c r="BF480" s="44"/>
      <c r="BG480" s="44"/>
      <c r="BH480" s="44"/>
      <c r="BI480" s="44"/>
      <c r="BJ480" s="44"/>
      <c r="BK480" s="44"/>
      <c r="BL480" s="44"/>
      <c r="BM480" s="44"/>
      <c r="BN480" s="44"/>
      <c r="BO480" s="44"/>
      <c r="BP480" s="44"/>
      <c r="BQ480" s="44"/>
      <c r="BR480" s="44"/>
      <c r="BS480" s="44"/>
      <c r="BT480" s="44"/>
      <c r="BU480" s="44"/>
      <c r="BV480" s="44"/>
      <c r="BW480" s="44"/>
      <c r="BX480" s="44"/>
      <c r="BY480" s="44"/>
      <c r="BZ480" s="44"/>
      <c r="CA480" s="44"/>
      <c r="CB480" s="44"/>
      <c r="CC480" s="44"/>
      <c r="CD480" s="45"/>
    </row>
    <row r="481" spans="1:82" ht="12.75" customHeight="1" x14ac:dyDescent="0.25">
      <c r="A481" s="34"/>
      <c r="B481" s="43"/>
      <c r="C481" s="43"/>
      <c r="D481" s="44"/>
      <c r="E481" s="44"/>
      <c r="F481" s="44"/>
      <c r="G481" s="44"/>
      <c r="H481" s="44"/>
      <c r="I481" s="44"/>
      <c r="J481" s="44"/>
      <c r="K481" s="44"/>
      <c r="L481" s="44"/>
      <c r="M481" s="44"/>
      <c r="N481" s="44"/>
      <c r="O481" s="44"/>
      <c r="P481" s="44"/>
      <c r="Q481" s="44"/>
      <c r="R481" s="44"/>
      <c r="S481" s="44"/>
      <c r="T481" s="44"/>
      <c r="U481" s="44"/>
      <c r="V481" s="44"/>
      <c r="W481" s="44"/>
      <c r="X481" s="44"/>
      <c r="Y481" s="44"/>
      <c r="Z481" s="44"/>
      <c r="AA481" s="44"/>
      <c r="AB481" s="44"/>
      <c r="AC481" s="44"/>
      <c r="AD481" s="44"/>
      <c r="AE481" s="44"/>
      <c r="AF481" s="44"/>
      <c r="AG481" s="44"/>
      <c r="AH481" s="44"/>
      <c r="AI481" s="44"/>
      <c r="AJ481" s="44"/>
      <c r="AK481" s="44"/>
      <c r="AL481" s="44"/>
      <c r="AM481" s="44"/>
      <c r="AN481" s="44"/>
      <c r="AO481" s="44"/>
      <c r="AP481" s="44"/>
      <c r="AQ481" s="44"/>
      <c r="AR481" s="44"/>
      <c r="AS481" s="44"/>
      <c r="AT481" s="44"/>
      <c r="AU481" s="44"/>
      <c r="AV481" s="44"/>
      <c r="AW481" s="44"/>
      <c r="AX481" s="44"/>
      <c r="AY481" s="44"/>
      <c r="AZ481" s="44"/>
      <c r="BA481" s="44"/>
      <c r="BB481" s="44"/>
      <c r="BC481" s="44"/>
      <c r="BD481" s="44"/>
      <c r="BE481" s="44"/>
      <c r="BF481" s="44"/>
      <c r="BG481" s="44"/>
      <c r="BH481" s="44"/>
      <c r="BI481" s="44"/>
      <c r="BJ481" s="44"/>
      <c r="BK481" s="44"/>
      <c r="BL481" s="44"/>
      <c r="BM481" s="44"/>
      <c r="BN481" s="44"/>
      <c r="BO481" s="44"/>
      <c r="BP481" s="44"/>
      <c r="BQ481" s="44"/>
      <c r="BR481" s="44"/>
      <c r="BS481" s="44"/>
      <c r="BT481" s="44"/>
      <c r="BU481" s="44"/>
      <c r="BV481" s="44"/>
      <c r="BW481" s="44"/>
      <c r="BX481" s="44"/>
      <c r="BY481" s="44"/>
      <c r="BZ481" s="44"/>
      <c r="CA481" s="44"/>
      <c r="CB481" s="44"/>
      <c r="CC481" s="44"/>
      <c r="CD481" s="45"/>
    </row>
    <row r="482" spans="1:82" ht="12.75" customHeight="1" x14ac:dyDescent="0.25">
      <c r="A482" s="34"/>
      <c r="B482" s="43"/>
      <c r="C482" s="43"/>
      <c r="D482" s="44"/>
      <c r="E482" s="44"/>
      <c r="F482" s="44"/>
      <c r="G482" s="44"/>
      <c r="H482" s="44"/>
      <c r="I482" s="44"/>
      <c r="J482" s="44"/>
      <c r="K482" s="44"/>
      <c r="L482" s="44"/>
      <c r="M482" s="44"/>
      <c r="N482" s="44"/>
      <c r="O482" s="44"/>
      <c r="P482" s="44"/>
      <c r="Q482" s="44"/>
      <c r="R482" s="44"/>
      <c r="S482" s="44"/>
      <c r="T482" s="44"/>
      <c r="U482" s="44"/>
      <c r="V482" s="44"/>
      <c r="W482" s="44"/>
      <c r="X482" s="44"/>
      <c r="Y482" s="44"/>
      <c r="Z482" s="44"/>
      <c r="AA482" s="44"/>
      <c r="AB482" s="44"/>
      <c r="AC482" s="44"/>
      <c r="AD482" s="44"/>
      <c r="AE482" s="44"/>
      <c r="AF482" s="44"/>
      <c r="AG482" s="44"/>
      <c r="AH482" s="44"/>
      <c r="AI482" s="44"/>
      <c r="AJ482" s="44"/>
      <c r="AK482" s="44"/>
      <c r="AL482" s="44"/>
      <c r="AM482" s="44"/>
      <c r="AN482" s="44"/>
      <c r="AO482" s="44"/>
      <c r="AP482" s="44"/>
      <c r="AQ482" s="44"/>
      <c r="AR482" s="44"/>
      <c r="AS482" s="44"/>
      <c r="AT482" s="44"/>
      <c r="AU482" s="44"/>
      <c r="AV482" s="44"/>
      <c r="AW482" s="44"/>
      <c r="AX482" s="44"/>
      <c r="AY482" s="44"/>
      <c r="AZ482" s="44"/>
      <c r="BA482" s="44"/>
      <c r="BB482" s="44"/>
      <c r="BC482" s="44"/>
      <c r="BD482" s="44"/>
      <c r="BE482" s="44"/>
      <c r="BF482" s="44"/>
      <c r="BG482" s="44"/>
      <c r="BH482" s="44"/>
      <c r="BI482" s="44"/>
      <c r="BJ482" s="44"/>
      <c r="BK482" s="44"/>
      <c r="BL482" s="44"/>
      <c r="BM482" s="44"/>
      <c r="BN482" s="44"/>
      <c r="BO482" s="44"/>
      <c r="BP482" s="44"/>
      <c r="BQ482" s="44"/>
      <c r="BR482" s="44"/>
      <c r="BS482" s="44"/>
      <c r="BT482" s="44"/>
      <c r="BU482" s="44"/>
      <c r="BV482" s="44"/>
      <c r="BW482" s="44"/>
      <c r="BX482" s="44"/>
      <c r="BY482" s="44"/>
      <c r="BZ482" s="44"/>
      <c r="CA482" s="44"/>
      <c r="CB482" s="44"/>
      <c r="CC482" s="44"/>
      <c r="CD482" s="45"/>
    </row>
    <row r="483" spans="1:82" ht="12.75" customHeight="1" x14ac:dyDescent="0.25">
      <c r="A483" s="34"/>
      <c r="B483" s="43"/>
      <c r="C483" s="43"/>
      <c r="D483" s="44"/>
      <c r="E483" s="44"/>
      <c r="F483" s="44"/>
      <c r="G483" s="44"/>
      <c r="H483" s="44"/>
      <c r="I483" s="44"/>
      <c r="J483" s="44"/>
      <c r="K483" s="44"/>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44"/>
      <c r="BO483" s="44"/>
      <c r="BP483" s="44"/>
      <c r="BQ483" s="44"/>
      <c r="BR483" s="44"/>
      <c r="BS483" s="44"/>
      <c r="BT483" s="44"/>
      <c r="BU483" s="44"/>
      <c r="BV483" s="44"/>
      <c r="BW483" s="44"/>
      <c r="BX483" s="44"/>
      <c r="BY483" s="44"/>
      <c r="BZ483" s="44"/>
      <c r="CA483" s="44"/>
      <c r="CB483" s="44"/>
      <c r="CC483" s="44"/>
      <c r="CD483" s="45"/>
    </row>
    <row r="484" spans="1:82" ht="12.75" customHeight="1" x14ac:dyDescent="0.25">
      <c r="A484" s="34"/>
      <c r="B484" s="43"/>
      <c r="C484" s="43"/>
      <c r="D484" s="44"/>
      <c r="E484" s="44"/>
      <c r="F484" s="44"/>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c r="AN484" s="44"/>
      <c r="AO484" s="44"/>
      <c r="AP484" s="44"/>
      <c r="AQ484" s="44"/>
      <c r="AR484" s="44"/>
      <c r="AS484" s="44"/>
      <c r="AT484" s="44"/>
      <c r="AU484" s="44"/>
      <c r="AV484" s="44"/>
      <c r="AW484" s="44"/>
      <c r="AX484" s="44"/>
      <c r="AY484" s="44"/>
      <c r="AZ484" s="44"/>
      <c r="BA484" s="44"/>
      <c r="BB484" s="44"/>
      <c r="BC484" s="44"/>
      <c r="BD484" s="44"/>
      <c r="BE484" s="44"/>
      <c r="BF484" s="44"/>
      <c r="BG484" s="44"/>
      <c r="BH484" s="44"/>
      <c r="BI484" s="44"/>
      <c r="BJ484" s="44"/>
      <c r="BK484" s="44"/>
      <c r="BL484" s="44"/>
      <c r="BM484" s="44"/>
      <c r="BN484" s="44"/>
      <c r="BO484" s="44"/>
      <c r="BP484" s="44"/>
      <c r="BQ484" s="44"/>
      <c r="BR484" s="44"/>
      <c r="BS484" s="44"/>
      <c r="BT484" s="44"/>
      <c r="BU484" s="44"/>
      <c r="BV484" s="44"/>
      <c r="BW484" s="44"/>
      <c r="BX484" s="44"/>
      <c r="BY484" s="44"/>
      <c r="BZ484" s="44"/>
      <c r="CA484" s="44"/>
      <c r="CB484" s="44"/>
      <c r="CC484" s="44"/>
      <c r="CD484" s="45"/>
    </row>
    <row r="485" spans="1:82" ht="12.75" customHeight="1" x14ac:dyDescent="0.25">
      <c r="A485" s="34"/>
      <c r="B485" s="43"/>
      <c r="C485" s="43"/>
      <c r="D485" s="44"/>
      <c r="E485" s="44"/>
      <c r="F485" s="44"/>
      <c r="G485" s="44"/>
      <c r="H485" s="44"/>
      <c r="I485" s="44"/>
      <c r="J485" s="44"/>
      <c r="K485" s="44"/>
      <c r="L485" s="44"/>
      <c r="M485" s="44"/>
      <c r="N485" s="44"/>
      <c r="O485" s="44"/>
      <c r="P485" s="44"/>
      <c r="Q485" s="44"/>
      <c r="R485" s="44"/>
      <c r="S485" s="44"/>
      <c r="T485" s="44"/>
      <c r="U485" s="44"/>
      <c r="V485" s="44"/>
      <c r="W485" s="44"/>
      <c r="X485" s="44"/>
      <c r="Y485" s="44"/>
      <c r="Z485" s="44"/>
      <c r="AA485" s="44"/>
      <c r="AB485" s="44"/>
      <c r="AC485" s="44"/>
      <c r="AD485" s="44"/>
      <c r="AE485" s="44"/>
      <c r="AF485" s="44"/>
      <c r="AG485" s="44"/>
      <c r="AH485" s="44"/>
      <c r="AI485" s="44"/>
      <c r="AJ485" s="44"/>
      <c r="AK485" s="44"/>
      <c r="AL485" s="44"/>
      <c r="AM485" s="44"/>
      <c r="AN485" s="44"/>
      <c r="AO485" s="44"/>
      <c r="AP485" s="44"/>
      <c r="AQ485" s="44"/>
      <c r="AR485" s="44"/>
      <c r="AS485" s="44"/>
      <c r="AT485" s="44"/>
      <c r="AU485" s="44"/>
      <c r="AV485" s="44"/>
      <c r="AW485" s="44"/>
      <c r="AX485" s="44"/>
      <c r="AY485" s="44"/>
      <c r="AZ485" s="44"/>
      <c r="BA485" s="44"/>
      <c r="BB485" s="44"/>
      <c r="BC485" s="44"/>
      <c r="BD485" s="44"/>
      <c r="BE485" s="44"/>
      <c r="BF485" s="44"/>
      <c r="BG485" s="44"/>
      <c r="BH485" s="44"/>
      <c r="BI485" s="44"/>
      <c r="BJ485" s="44"/>
      <c r="BK485" s="44"/>
      <c r="BL485" s="44"/>
      <c r="BM485" s="44"/>
      <c r="BN485" s="44"/>
      <c r="BO485" s="44"/>
      <c r="BP485" s="44"/>
      <c r="BQ485" s="44"/>
      <c r="BR485" s="44"/>
      <c r="BS485" s="44"/>
      <c r="BT485" s="44"/>
      <c r="BU485" s="44"/>
      <c r="BV485" s="44"/>
      <c r="BW485" s="44"/>
      <c r="BX485" s="44"/>
      <c r="BY485" s="44"/>
      <c r="BZ485" s="44"/>
      <c r="CA485" s="44"/>
      <c r="CB485" s="44"/>
      <c r="CC485" s="44"/>
      <c r="CD485" s="45"/>
    </row>
    <row r="486" spans="1:82" ht="12.75" customHeight="1" x14ac:dyDescent="0.25">
      <c r="A486" s="34"/>
      <c r="B486" s="43"/>
      <c r="C486" s="43"/>
      <c r="D486" s="44"/>
      <c r="E486" s="44"/>
      <c r="F486" s="44"/>
      <c r="G486" s="44"/>
      <c r="H486" s="44"/>
      <c r="I486" s="44"/>
      <c r="J486" s="44"/>
      <c r="K486" s="44"/>
      <c r="L486" s="44"/>
      <c r="M486" s="44"/>
      <c r="N486" s="44"/>
      <c r="O486" s="44"/>
      <c r="P486" s="44"/>
      <c r="Q486" s="44"/>
      <c r="R486" s="44"/>
      <c r="S486" s="44"/>
      <c r="T486" s="44"/>
      <c r="U486" s="44"/>
      <c r="V486" s="44"/>
      <c r="W486" s="44"/>
      <c r="X486" s="44"/>
      <c r="Y486" s="44"/>
      <c r="Z486" s="44"/>
      <c r="AA486" s="44"/>
      <c r="AB486" s="44"/>
      <c r="AC486" s="44"/>
      <c r="AD486" s="44"/>
      <c r="AE486" s="44"/>
      <c r="AF486" s="44"/>
      <c r="AG486" s="44"/>
      <c r="AH486" s="44"/>
      <c r="AI486" s="44"/>
      <c r="AJ486" s="44"/>
      <c r="AK486" s="44"/>
      <c r="AL486" s="44"/>
      <c r="AM486" s="44"/>
      <c r="AN486" s="44"/>
      <c r="AO486" s="44"/>
      <c r="AP486" s="44"/>
      <c r="AQ486" s="44"/>
      <c r="AR486" s="44"/>
      <c r="AS486" s="44"/>
      <c r="AT486" s="44"/>
      <c r="AU486" s="44"/>
      <c r="AV486" s="44"/>
      <c r="AW486" s="44"/>
      <c r="AX486" s="44"/>
      <c r="AY486" s="44"/>
      <c r="AZ486" s="44"/>
      <c r="BA486" s="44"/>
      <c r="BB486" s="44"/>
      <c r="BC486" s="44"/>
      <c r="BD486" s="44"/>
      <c r="BE486" s="44"/>
      <c r="BF486" s="44"/>
      <c r="BG486" s="44"/>
      <c r="BH486" s="44"/>
      <c r="BI486" s="44"/>
      <c r="BJ486" s="44"/>
      <c r="BK486" s="44"/>
      <c r="BL486" s="44"/>
      <c r="BM486" s="44"/>
      <c r="BN486" s="44"/>
      <c r="BO486" s="44"/>
      <c r="BP486" s="44"/>
      <c r="BQ486" s="44"/>
      <c r="BR486" s="44"/>
      <c r="BS486" s="44"/>
      <c r="BT486" s="44"/>
      <c r="BU486" s="44"/>
      <c r="BV486" s="44"/>
      <c r="BW486" s="44"/>
      <c r="BX486" s="44"/>
      <c r="BY486" s="44"/>
      <c r="BZ486" s="44"/>
      <c r="CA486" s="44"/>
      <c r="CB486" s="44"/>
      <c r="CC486" s="44"/>
      <c r="CD486" s="45"/>
    </row>
    <row r="487" spans="1:82" ht="12.75" customHeight="1" x14ac:dyDescent="0.25">
      <c r="A487" s="34"/>
      <c r="B487" s="43"/>
      <c r="C487" s="43"/>
      <c r="D487" s="44"/>
      <c r="E487" s="44"/>
      <c r="F487" s="44"/>
      <c r="G487" s="44"/>
      <c r="H487" s="44"/>
      <c r="I487" s="44"/>
      <c r="J487" s="44"/>
      <c r="K487" s="44"/>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44"/>
      <c r="BK487" s="44"/>
      <c r="BL487" s="44"/>
      <c r="BM487" s="44"/>
      <c r="BN487" s="44"/>
      <c r="BO487" s="44"/>
      <c r="BP487" s="44"/>
      <c r="BQ487" s="44"/>
      <c r="BR487" s="44"/>
      <c r="BS487" s="44"/>
      <c r="BT487" s="44"/>
      <c r="BU487" s="44"/>
      <c r="BV487" s="44"/>
      <c r="BW487" s="44"/>
      <c r="BX487" s="44"/>
      <c r="BY487" s="44"/>
      <c r="BZ487" s="44"/>
      <c r="CA487" s="44"/>
      <c r="CB487" s="44"/>
      <c r="CC487" s="44"/>
      <c r="CD487" s="45"/>
    </row>
    <row r="488" spans="1:82" ht="12.75" customHeight="1" x14ac:dyDescent="0.25">
      <c r="A488" s="34"/>
      <c r="B488" s="43"/>
      <c r="C488" s="43"/>
      <c r="D488" s="44"/>
      <c r="E488" s="44"/>
      <c r="F488" s="44"/>
      <c r="G488" s="44"/>
      <c r="H488" s="44"/>
      <c r="I488" s="44"/>
      <c r="J488" s="44"/>
      <c r="K488" s="44"/>
      <c r="L488" s="44"/>
      <c r="M488" s="44"/>
      <c r="N488" s="44"/>
      <c r="O488" s="44"/>
      <c r="P488" s="44"/>
      <c r="Q488" s="44"/>
      <c r="R488" s="44"/>
      <c r="S488" s="44"/>
      <c r="T488" s="44"/>
      <c r="U488" s="44"/>
      <c r="V488" s="44"/>
      <c r="W488" s="44"/>
      <c r="X488" s="44"/>
      <c r="Y488" s="44"/>
      <c r="Z488" s="44"/>
      <c r="AA488" s="44"/>
      <c r="AB488" s="44"/>
      <c r="AC488" s="44"/>
      <c r="AD488" s="44"/>
      <c r="AE488" s="44"/>
      <c r="AF488" s="44"/>
      <c r="AG488" s="44"/>
      <c r="AH488" s="44"/>
      <c r="AI488" s="44"/>
      <c r="AJ488" s="44"/>
      <c r="AK488" s="44"/>
      <c r="AL488" s="44"/>
      <c r="AM488" s="44"/>
      <c r="AN488" s="44"/>
      <c r="AO488" s="44"/>
      <c r="AP488" s="44"/>
      <c r="AQ488" s="44"/>
      <c r="AR488" s="44"/>
      <c r="AS488" s="44"/>
      <c r="AT488" s="44"/>
      <c r="AU488" s="44"/>
      <c r="AV488" s="44"/>
      <c r="AW488" s="44"/>
      <c r="AX488" s="44"/>
      <c r="AY488" s="44"/>
      <c r="AZ488" s="44"/>
      <c r="BA488" s="44"/>
      <c r="BB488" s="44"/>
      <c r="BC488" s="44"/>
      <c r="BD488" s="44"/>
      <c r="BE488" s="44"/>
      <c r="BF488" s="44"/>
      <c r="BG488" s="44"/>
      <c r="BH488" s="44"/>
      <c r="BI488" s="44"/>
      <c r="BJ488" s="44"/>
      <c r="BK488" s="44"/>
      <c r="BL488" s="44"/>
      <c r="BM488" s="44"/>
      <c r="BN488" s="44"/>
      <c r="BO488" s="44"/>
      <c r="BP488" s="44"/>
      <c r="BQ488" s="44"/>
      <c r="BR488" s="44"/>
      <c r="BS488" s="44"/>
      <c r="BT488" s="44"/>
      <c r="BU488" s="44"/>
      <c r="BV488" s="44"/>
      <c r="BW488" s="44"/>
      <c r="BX488" s="44"/>
      <c r="BY488" s="44"/>
      <c r="BZ488" s="44"/>
      <c r="CA488" s="44"/>
      <c r="CB488" s="44"/>
      <c r="CC488" s="44"/>
      <c r="CD488" s="45"/>
    </row>
    <row r="489" spans="1:82" ht="12.75" customHeight="1" x14ac:dyDescent="0.25">
      <c r="A489" s="34"/>
      <c r="B489" s="43"/>
      <c r="C489" s="43"/>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c r="CA489" s="44"/>
      <c r="CB489" s="44"/>
      <c r="CC489" s="44"/>
      <c r="CD489" s="45"/>
    </row>
    <row r="490" spans="1:82" ht="12.75" customHeight="1" x14ac:dyDescent="0.25">
      <c r="A490" s="34"/>
      <c r="B490" s="43"/>
      <c r="C490" s="43"/>
      <c r="D490" s="44"/>
      <c r="E490" s="44"/>
      <c r="F490" s="44"/>
      <c r="G490" s="44"/>
      <c r="H490" s="44"/>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c r="CA490" s="44"/>
      <c r="CB490" s="44"/>
      <c r="CC490" s="44"/>
      <c r="CD490" s="45"/>
    </row>
    <row r="491" spans="1:82" ht="12.75" customHeight="1" x14ac:dyDescent="0.25">
      <c r="A491" s="34"/>
      <c r="B491" s="43"/>
      <c r="C491" s="43"/>
      <c r="D491" s="44"/>
      <c r="E491" s="44"/>
      <c r="F491" s="44"/>
      <c r="G491" s="44"/>
      <c r="H491" s="44"/>
      <c r="I491" s="44"/>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c r="CA491" s="44"/>
      <c r="CB491" s="44"/>
      <c r="CC491" s="44"/>
      <c r="CD491" s="45"/>
    </row>
    <row r="492" spans="1:82" ht="12.75" customHeight="1" x14ac:dyDescent="0.25">
      <c r="A492" s="34"/>
      <c r="B492" s="134"/>
      <c r="C492" s="135"/>
      <c r="D492" s="136"/>
      <c r="E492" s="136"/>
      <c r="F492" s="136"/>
      <c r="G492" s="136"/>
      <c r="H492" s="136"/>
      <c r="I492" s="136"/>
      <c r="J492" s="136"/>
      <c r="K492" s="136"/>
      <c r="L492" s="136"/>
      <c r="M492" s="136"/>
      <c r="N492" s="137"/>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c r="CA492" s="44"/>
      <c r="CB492" s="44"/>
      <c r="CC492" s="44"/>
      <c r="CD492" s="45"/>
    </row>
    <row r="493" spans="1:82" ht="12.75" customHeight="1" x14ac:dyDescent="0.25">
      <c r="A493" s="34"/>
      <c r="B493" s="43"/>
      <c r="C493" s="43"/>
      <c r="D493" s="44"/>
      <c r="E493" s="44"/>
      <c r="F493" s="44"/>
      <c r="G493" s="44"/>
      <c r="H493" s="44"/>
      <c r="I493" s="44"/>
      <c r="J493" s="44"/>
      <c r="K493" s="44"/>
      <c r="L493" s="44"/>
      <c r="M493" s="44"/>
      <c r="N493" s="44"/>
      <c r="O493" s="44"/>
      <c r="P493" s="44"/>
      <c r="Q493" s="44"/>
      <c r="R493" s="44"/>
      <c r="S493" s="44"/>
      <c r="T493" s="44"/>
      <c r="U493" s="44"/>
      <c r="V493" s="44"/>
      <c r="W493" s="44"/>
      <c r="X493" s="44"/>
      <c r="Y493" s="44"/>
      <c r="Z493" s="44"/>
      <c r="AA493" s="44"/>
      <c r="AB493" s="44"/>
      <c r="AC493" s="44"/>
      <c r="AD493" s="44"/>
      <c r="AE493" s="44"/>
      <c r="AF493" s="44"/>
      <c r="AG493" s="44"/>
      <c r="AH493" s="44"/>
      <c r="AI493" s="44"/>
      <c r="AJ493" s="44"/>
      <c r="AK493" s="44"/>
      <c r="AL493" s="44"/>
      <c r="AM493" s="44"/>
      <c r="AN493" s="44"/>
      <c r="AO493" s="44"/>
      <c r="AP493" s="44"/>
      <c r="AQ493" s="44"/>
      <c r="AR493" s="44"/>
      <c r="AS493" s="44"/>
      <c r="AT493" s="44"/>
      <c r="AU493" s="44"/>
      <c r="AV493" s="44"/>
      <c r="AW493" s="44"/>
      <c r="AX493" s="44"/>
      <c r="AY493" s="44"/>
      <c r="AZ493" s="44"/>
      <c r="BA493" s="44"/>
      <c r="BB493" s="44"/>
      <c r="BC493" s="44"/>
      <c r="BD493" s="44"/>
      <c r="BE493" s="44"/>
      <c r="BF493" s="44"/>
      <c r="BG493" s="44"/>
      <c r="BH493" s="44"/>
      <c r="BI493" s="44"/>
      <c r="BJ493" s="44"/>
      <c r="BK493" s="44"/>
      <c r="BL493" s="44"/>
      <c r="BM493" s="44"/>
      <c r="BN493" s="44"/>
      <c r="BO493" s="44"/>
      <c r="BP493" s="44"/>
      <c r="BQ493" s="44"/>
      <c r="BR493" s="44"/>
      <c r="BS493" s="44"/>
      <c r="BT493" s="44"/>
      <c r="BU493" s="44"/>
      <c r="BV493" s="44"/>
      <c r="BW493" s="44"/>
      <c r="BX493" s="44"/>
      <c r="BY493" s="44"/>
      <c r="BZ493" s="44"/>
      <c r="CA493" s="44"/>
      <c r="CB493" s="44"/>
      <c r="CC493" s="44"/>
      <c r="CD493" s="45"/>
    </row>
    <row r="494" spans="1:82" ht="12.75" customHeight="1" x14ac:dyDescent="0.25">
      <c r="A494" s="34"/>
      <c r="B494" s="43"/>
      <c r="C494" s="43"/>
      <c r="D494" s="44"/>
      <c r="E494" s="44"/>
      <c r="F494" s="44"/>
      <c r="G494" s="44"/>
      <c r="H494" s="44"/>
      <c r="I494" s="44"/>
      <c r="J494" s="44"/>
      <c r="K494" s="44"/>
      <c r="L494" s="44"/>
      <c r="M494" s="44"/>
      <c r="N494" s="44"/>
      <c r="O494" s="44"/>
      <c r="P494" s="44"/>
      <c r="Q494" s="44"/>
      <c r="R494" s="44"/>
      <c r="S494" s="44"/>
      <c r="T494" s="44"/>
      <c r="U494" s="44"/>
      <c r="V494" s="44"/>
      <c r="W494" s="44"/>
      <c r="X494" s="44"/>
      <c r="Y494" s="44"/>
      <c r="Z494" s="44"/>
      <c r="AA494" s="44"/>
      <c r="AB494" s="44"/>
      <c r="AC494" s="44"/>
      <c r="AD494" s="44"/>
      <c r="AE494" s="44"/>
      <c r="AF494" s="44"/>
      <c r="AG494" s="44"/>
      <c r="AH494" s="44"/>
      <c r="AI494" s="44"/>
      <c r="AJ494" s="44"/>
      <c r="AK494" s="44"/>
      <c r="AL494" s="44"/>
      <c r="AM494" s="44"/>
      <c r="AN494" s="44"/>
      <c r="AO494" s="44"/>
      <c r="AP494" s="44"/>
      <c r="AQ494" s="44"/>
      <c r="AR494" s="44"/>
      <c r="AS494" s="44"/>
      <c r="AT494" s="44"/>
      <c r="AU494" s="44"/>
      <c r="AV494" s="44"/>
      <c r="AW494" s="44"/>
      <c r="AX494" s="44"/>
      <c r="AY494" s="44"/>
      <c r="AZ494" s="44"/>
      <c r="BA494" s="44"/>
      <c r="BB494" s="44"/>
      <c r="BC494" s="44"/>
      <c r="BD494" s="44"/>
      <c r="BE494" s="44"/>
      <c r="BF494" s="44"/>
      <c r="BG494" s="44"/>
      <c r="BH494" s="44"/>
      <c r="BI494" s="44"/>
      <c r="BJ494" s="44"/>
      <c r="BK494" s="44"/>
      <c r="BL494" s="44"/>
      <c r="BM494" s="44"/>
      <c r="BN494" s="44"/>
      <c r="BO494" s="44"/>
      <c r="BP494" s="44"/>
      <c r="BQ494" s="44"/>
      <c r="BR494" s="44"/>
      <c r="BS494" s="44"/>
      <c r="BT494" s="44"/>
      <c r="BU494" s="44"/>
      <c r="BV494" s="44"/>
      <c r="BW494" s="44"/>
      <c r="BX494" s="44"/>
      <c r="BY494" s="44"/>
      <c r="BZ494" s="44"/>
      <c r="CA494" s="44"/>
      <c r="CB494" s="44"/>
      <c r="CC494" s="44"/>
      <c r="CD494" s="45"/>
    </row>
    <row r="495" spans="1:82" ht="12.75" customHeight="1" x14ac:dyDescent="0.25">
      <c r="A495" s="34"/>
      <c r="B495" s="43"/>
      <c r="C495" s="43"/>
      <c r="D495" s="44"/>
      <c r="E495" s="44"/>
      <c r="F495" s="44"/>
      <c r="G495" s="44"/>
      <c r="H495" s="44"/>
      <c r="I495" s="44"/>
      <c r="J495" s="44"/>
      <c r="K495" s="44"/>
      <c r="L495" s="44"/>
      <c r="M495" s="44"/>
      <c r="N495" s="44"/>
      <c r="O495" s="44"/>
      <c r="P495" s="44"/>
      <c r="Q495" s="44"/>
      <c r="R495" s="44"/>
      <c r="S495" s="44"/>
      <c r="T495" s="44"/>
      <c r="U495" s="44"/>
      <c r="V495" s="44"/>
      <c r="W495" s="44"/>
      <c r="X495" s="44"/>
      <c r="Y495" s="44"/>
      <c r="Z495" s="44"/>
      <c r="AA495" s="44"/>
      <c r="AB495" s="44"/>
      <c r="AC495" s="44"/>
      <c r="AD495" s="44"/>
      <c r="AE495" s="44"/>
      <c r="AF495" s="44"/>
      <c r="AG495" s="44"/>
      <c r="AH495" s="44"/>
      <c r="AI495" s="44"/>
      <c r="AJ495" s="44"/>
      <c r="AK495" s="44"/>
      <c r="AL495" s="44"/>
      <c r="AM495" s="44"/>
      <c r="AN495" s="44"/>
      <c r="AO495" s="44"/>
      <c r="AP495" s="44"/>
      <c r="AQ495" s="44"/>
      <c r="AR495" s="44"/>
      <c r="AS495" s="44"/>
      <c r="AT495" s="44"/>
      <c r="AU495" s="44"/>
      <c r="AV495" s="44"/>
      <c r="AW495" s="44"/>
      <c r="AX495" s="44"/>
      <c r="AY495" s="44"/>
      <c r="AZ495" s="44"/>
      <c r="BA495" s="44"/>
      <c r="BB495" s="44"/>
      <c r="BC495" s="44"/>
      <c r="BD495" s="44"/>
      <c r="BE495" s="44"/>
      <c r="BF495" s="44"/>
      <c r="BG495" s="44"/>
      <c r="BH495" s="44"/>
      <c r="BI495" s="44"/>
      <c r="BJ495" s="44"/>
      <c r="BK495" s="44"/>
      <c r="BL495" s="44"/>
      <c r="BM495" s="44"/>
      <c r="BN495" s="44"/>
      <c r="BO495" s="44"/>
      <c r="BP495" s="44"/>
      <c r="BQ495" s="44"/>
      <c r="BR495" s="44"/>
      <c r="BS495" s="44"/>
      <c r="BT495" s="44"/>
      <c r="BU495" s="44"/>
      <c r="BV495" s="44"/>
      <c r="BW495" s="44"/>
      <c r="BX495" s="44"/>
      <c r="BY495" s="44"/>
      <c r="BZ495" s="44"/>
      <c r="CA495" s="44"/>
      <c r="CB495" s="44"/>
      <c r="CC495" s="44"/>
      <c r="CD495" s="45"/>
    </row>
    <row r="496" spans="1:82" ht="12.75" customHeight="1" x14ac:dyDescent="0.25">
      <c r="A496" s="34"/>
      <c r="B496" s="43"/>
      <c r="C496" s="43"/>
      <c r="D496" s="44"/>
      <c r="E496" s="44"/>
      <c r="F496" s="44"/>
      <c r="G496" s="44"/>
      <c r="H496" s="44"/>
      <c r="I496" s="44"/>
      <c r="J496" s="44"/>
      <c r="K496" s="44"/>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44"/>
      <c r="BJ496" s="44"/>
      <c r="BK496" s="44"/>
      <c r="BL496" s="44"/>
      <c r="BM496" s="44"/>
      <c r="BN496" s="44"/>
      <c r="BO496" s="44"/>
      <c r="BP496" s="44"/>
      <c r="BQ496" s="44"/>
      <c r="BR496" s="44"/>
      <c r="BS496" s="44"/>
      <c r="BT496" s="44"/>
      <c r="BU496" s="44"/>
      <c r="BV496" s="44"/>
      <c r="BW496" s="44"/>
      <c r="BX496" s="44"/>
      <c r="BY496" s="44"/>
      <c r="BZ496" s="44"/>
      <c r="CA496" s="44"/>
      <c r="CB496" s="44"/>
      <c r="CC496" s="44"/>
      <c r="CD496" s="45"/>
    </row>
    <row r="497" spans="1:82" ht="12.75" customHeight="1" x14ac:dyDescent="0.25">
      <c r="A497" s="34"/>
      <c r="B497" s="43"/>
      <c r="C497" s="43"/>
      <c r="D497" s="44"/>
      <c r="E497" s="44"/>
      <c r="F497" s="44"/>
      <c r="G497" s="44"/>
      <c r="H497" s="44"/>
      <c r="I497" s="44"/>
      <c r="J497" s="44"/>
      <c r="K497" s="44"/>
      <c r="L497" s="44"/>
      <c r="M497" s="44"/>
      <c r="N497" s="44"/>
      <c r="O497" s="44"/>
      <c r="P497" s="44"/>
      <c r="Q497" s="44"/>
      <c r="R497" s="44"/>
      <c r="S497" s="44"/>
      <c r="T497" s="44"/>
      <c r="U497" s="44"/>
      <c r="V497" s="44"/>
      <c r="W497" s="44"/>
      <c r="X497" s="44"/>
      <c r="Y497" s="44"/>
      <c r="Z497" s="44"/>
      <c r="AA497" s="44"/>
      <c r="AB497" s="44"/>
      <c r="AC497" s="44"/>
      <c r="AD497" s="44"/>
      <c r="AE497" s="44"/>
      <c r="AF497" s="44"/>
      <c r="AG497" s="44"/>
      <c r="AH497" s="44"/>
      <c r="AI497" s="44"/>
      <c r="AJ497" s="44"/>
      <c r="AK497" s="44"/>
      <c r="AL497" s="44"/>
      <c r="AM497" s="44"/>
      <c r="AN497" s="44"/>
      <c r="AO497" s="44"/>
      <c r="AP497" s="44"/>
      <c r="AQ497" s="44"/>
      <c r="AR497" s="44"/>
      <c r="AS497" s="44"/>
      <c r="AT497" s="44"/>
      <c r="AU497" s="44"/>
      <c r="AV497" s="44"/>
      <c r="AW497" s="44"/>
      <c r="AX497" s="44"/>
      <c r="AY497" s="44"/>
      <c r="AZ497" s="44"/>
      <c r="BA497" s="44"/>
      <c r="BB497" s="44"/>
      <c r="BC497" s="44"/>
      <c r="BD497" s="44"/>
      <c r="BE497" s="44"/>
      <c r="BF497" s="44"/>
      <c r="BG497" s="44"/>
      <c r="BH497" s="44"/>
      <c r="BI497" s="44"/>
      <c r="BJ497" s="44"/>
      <c r="BK497" s="44"/>
      <c r="BL497" s="44"/>
      <c r="BM497" s="44"/>
      <c r="BN497" s="44"/>
      <c r="BO497" s="44"/>
      <c r="BP497" s="44"/>
      <c r="BQ497" s="44"/>
      <c r="BR497" s="44"/>
      <c r="BS497" s="44"/>
      <c r="BT497" s="44"/>
      <c r="BU497" s="44"/>
      <c r="BV497" s="44"/>
      <c r="BW497" s="44"/>
      <c r="BX497" s="44"/>
      <c r="BY497" s="44"/>
      <c r="BZ497" s="44"/>
      <c r="CA497" s="44"/>
      <c r="CB497" s="44"/>
      <c r="CC497" s="44"/>
      <c r="CD497" s="45"/>
    </row>
    <row r="498" spans="1:82" ht="12.75" customHeight="1" x14ac:dyDescent="0.25">
      <c r="A498" s="34"/>
      <c r="B498" s="43"/>
      <c r="C498" s="43"/>
      <c r="D498" s="44"/>
      <c r="E498" s="44"/>
      <c r="F498" s="44"/>
      <c r="G498" s="44"/>
      <c r="H498" s="44"/>
      <c r="I498" s="44"/>
      <c r="J498" s="44"/>
      <c r="K498" s="44"/>
      <c r="L498" s="44"/>
      <c r="M498" s="44"/>
      <c r="N498" s="44"/>
      <c r="O498" s="44"/>
      <c r="P498" s="44"/>
      <c r="Q498" s="44"/>
      <c r="R498" s="44"/>
      <c r="S498" s="44"/>
      <c r="T498" s="44"/>
      <c r="U498" s="44"/>
      <c r="V498" s="44"/>
      <c r="W498" s="44"/>
      <c r="X498" s="44"/>
      <c r="Y498" s="44"/>
      <c r="Z498" s="44"/>
      <c r="AA498" s="44"/>
      <c r="AB498" s="44"/>
      <c r="AC498" s="44"/>
      <c r="AD498" s="44"/>
      <c r="AE498" s="44"/>
      <c r="AF498" s="44"/>
      <c r="AG498" s="44"/>
      <c r="AH498" s="44"/>
      <c r="AI498" s="44"/>
      <c r="AJ498" s="44"/>
      <c r="AK498" s="44"/>
      <c r="AL498" s="44"/>
      <c r="AM498" s="44"/>
      <c r="AN498" s="44"/>
      <c r="AO498" s="44"/>
      <c r="AP498" s="44"/>
      <c r="AQ498" s="44"/>
      <c r="AR498" s="44"/>
      <c r="AS498" s="44"/>
      <c r="AT498" s="44"/>
      <c r="AU498" s="44"/>
      <c r="AV498" s="44"/>
      <c r="AW498" s="44"/>
      <c r="AX498" s="44"/>
      <c r="AY498" s="44"/>
      <c r="AZ498" s="44"/>
      <c r="BA498" s="44"/>
      <c r="BB498" s="44"/>
      <c r="BC498" s="44"/>
      <c r="BD498" s="44"/>
      <c r="BE498" s="44"/>
      <c r="BF498" s="44"/>
      <c r="BG498" s="44"/>
      <c r="BH498" s="44"/>
      <c r="BI498" s="44"/>
      <c r="BJ498" s="44"/>
      <c r="BK498" s="44"/>
      <c r="BL498" s="44"/>
      <c r="BM498" s="44"/>
      <c r="BN498" s="44"/>
      <c r="BO498" s="44"/>
      <c r="BP498" s="44"/>
      <c r="BQ498" s="44"/>
      <c r="BR498" s="44"/>
      <c r="BS498" s="44"/>
      <c r="BT498" s="44"/>
      <c r="BU498" s="44"/>
      <c r="BV498" s="44"/>
      <c r="BW498" s="44"/>
      <c r="BX498" s="44"/>
      <c r="BY498" s="44"/>
      <c r="BZ498" s="44"/>
      <c r="CA498" s="44"/>
      <c r="CB498" s="44"/>
      <c r="CC498" s="44"/>
      <c r="CD498" s="45"/>
    </row>
    <row r="499" spans="1:82" ht="12.75" customHeight="1" x14ac:dyDescent="0.25">
      <c r="A499" s="34"/>
      <c r="B499" s="43"/>
      <c r="C499" s="43"/>
      <c r="D499" s="44"/>
      <c r="E499" s="44"/>
      <c r="F499" s="44"/>
      <c r="G499" s="44"/>
      <c r="H499" s="44"/>
      <c r="I499" s="44"/>
      <c r="J499" s="44"/>
      <c r="K499" s="44"/>
      <c r="L499" s="44"/>
      <c r="M499" s="44"/>
      <c r="N499" s="44"/>
      <c r="O499" s="44"/>
      <c r="P499" s="44"/>
      <c r="Q499" s="44"/>
      <c r="R499" s="44"/>
      <c r="S499" s="44"/>
      <c r="T499" s="44"/>
      <c r="U499" s="44"/>
      <c r="V499" s="44"/>
      <c r="W499" s="44"/>
      <c r="X499" s="44"/>
      <c r="Y499" s="44"/>
      <c r="Z499" s="44"/>
      <c r="AA499" s="44"/>
      <c r="AB499" s="44"/>
      <c r="AC499" s="44"/>
      <c r="AD499" s="44"/>
      <c r="AE499" s="44"/>
      <c r="AF499" s="44"/>
      <c r="AG499" s="44"/>
      <c r="AH499" s="44"/>
      <c r="AI499" s="44"/>
      <c r="AJ499" s="44"/>
      <c r="AK499" s="44"/>
      <c r="AL499" s="44"/>
      <c r="AM499" s="44"/>
      <c r="AN499" s="44"/>
      <c r="AO499" s="44"/>
      <c r="AP499" s="44"/>
      <c r="AQ499" s="44"/>
      <c r="AR499" s="44"/>
      <c r="AS499" s="44"/>
      <c r="AT499" s="44"/>
      <c r="AU499" s="44"/>
      <c r="AV499" s="44"/>
      <c r="AW499" s="44"/>
      <c r="AX499" s="44"/>
      <c r="AY499" s="44"/>
      <c r="AZ499" s="44"/>
      <c r="BA499" s="44"/>
      <c r="BB499" s="44"/>
      <c r="BC499" s="44"/>
      <c r="BD499" s="44"/>
      <c r="BE499" s="44"/>
      <c r="BF499" s="44"/>
      <c r="BG499" s="44"/>
      <c r="BH499" s="44"/>
      <c r="BI499" s="44"/>
      <c r="BJ499" s="44"/>
      <c r="BK499" s="44"/>
      <c r="BL499" s="44"/>
      <c r="BM499" s="44"/>
      <c r="BN499" s="44"/>
      <c r="BO499" s="44"/>
      <c r="BP499" s="44"/>
      <c r="BQ499" s="44"/>
      <c r="BR499" s="44"/>
      <c r="BS499" s="44"/>
      <c r="BT499" s="44"/>
      <c r="BU499" s="44"/>
      <c r="BV499" s="44"/>
      <c r="BW499" s="44"/>
      <c r="BX499" s="44"/>
      <c r="BY499" s="44"/>
      <c r="BZ499" s="44"/>
      <c r="CA499" s="44"/>
      <c r="CB499" s="44"/>
      <c r="CC499" s="44"/>
      <c r="CD499" s="45"/>
    </row>
    <row r="500" spans="1:82" ht="12.75" customHeight="1" x14ac:dyDescent="0.25">
      <c r="A500" s="34"/>
      <c r="B500" s="43"/>
      <c r="C500" s="43"/>
      <c r="D500" s="44"/>
      <c r="E500" s="44"/>
      <c r="F500" s="44"/>
      <c r="G500" s="44"/>
      <c r="H500" s="44"/>
      <c r="I500" s="44"/>
      <c r="J500" s="44"/>
      <c r="K500" s="44"/>
      <c r="L500" s="44"/>
      <c r="M500" s="44"/>
      <c r="N500" s="44"/>
      <c r="O500" s="44"/>
      <c r="P500" s="44"/>
      <c r="Q500" s="44"/>
      <c r="R500" s="44"/>
      <c r="S500" s="44"/>
      <c r="T500" s="44"/>
      <c r="U500" s="44"/>
      <c r="V500" s="44"/>
      <c r="W500" s="44"/>
      <c r="X500" s="44"/>
      <c r="Y500" s="44"/>
      <c r="Z500" s="44"/>
      <c r="AA500" s="44"/>
      <c r="AB500" s="44"/>
      <c r="AC500" s="44"/>
      <c r="AD500" s="44"/>
      <c r="AE500" s="44"/>
      <c r="AF500" s="44"/>
      <c r="AG500" s="44"/>
      <c r="AH500" s="44"/>
      <c r="AI500" s="44"/>
      <c r="AJ500" s="44"/>
      <c r="AK500" s="44"/>
      <c r="AL500" s="44"/>
      <c r="AM500" s="44"/>
      <c r="AN500" s="44"/>
      <c r="AO500" s="44"/>
      <c r="AP500" s="44"/>
      <c r="AQ500" s="44"/>
      <c r="AR500" s="44"/>
      <c r="AS500" s="44"/>
      <c r="AT500" s="44"/>
      <c r="AU500" s="44"/>
      <c r="AV500" s="44"/>
      <c r="AW500" s="44"/>
      <c r="AX500" s="44"/>
      <c r="AY500" s="44"/>
      <c r="AZ500" s="44"/>
      <c r="BA500" s="44"/>
      <c r="BB500" s="44"/>
      <c r="BC500" s="44"/>
      <c r="BD500" s="44"/>
      <c r="BE500" s="44"/>
      <c r="BF500" s="44"/>
      <c r="BG500" s="44"/>
      <c r="BH500" s="44"/>
      <c r="BI500" s="44"/>
      <c r="BJ500" s="44"/>
      <c r="BK500" s="44"/>
      <c r="BL500" s="44"/>
      <c r="BM500" s="44"/>
      <c r="BN500" s="44"/>
      <c r="BO500" s="44"/>
      <c r="BP500" s="44"/>
      <c r="BQ500" s="44"/>
      <c r="BR500" s="44"/>
      <c r="BS500" s="44"/>
      <c r="BT500" s="44"/>
      <c r="BU500" s="44"/>
      <c r="BV500" s="44"/>
      <c r="BW500" s="44"/>
      <c r="BX500" s="44"/>
      <c r="BY500" s="44"/>
      <c r="BZ500" s="44"/>
      <c r="CA500" s="44"/>
      <c r="CB500" s="44"/>
      <c r="CC500" s="44"/>
      <c r="CD500" s="45"/>
    </row>
    <row r="501" spans="1:82" ht="12.75" customHeight="1" x14ac:dyDescent="0.25">
      <c r="A501" s="34"/>
      <c r="B501" s="43"/>
      <c r="C501" s="43"/>
      <c r="D501" s="44"/>
      <c r="E501" s="44"/>
      <c r="F501" s="44"/>
      <c r="G501" s="44"/>
      <c r="H501" s="44"/>
      <c r="I501" s="44"/>
      <c r="J501" s="44"/>
      <c r="K501" s="44"/>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44"/>
      <c r="BO501" s="44"/>
      <c r="BP501" s="44"/>
      <c r="BQ501" s="44"/>
      <c r="BR501" s="44"/>
      <c r="BS501" s="44"/>
      <c r="BT501" s="44"/>
      <c r="BU501" s="44"/>
      <c r="BV501" s="44"/>
      <c r="BW501" s="44"/>
      <c r="BX501" s="44"/>
      <c r="BY501" s="44"/>
      <c r="BZ501" s="44"/>
      <c r="CA501" s="44"/>
      <c r="CB501" s="44"/>
      <c r="CC501" s="44"/>
      <c r="CD501" s="45"/>
    </row>
    <row r="502" spans="1:82" ht="12.75" customHeight="1" x14ac:dyDescent="0.25">
      <c r="A502" s="34"/>
      <c r="B502" s="43"/>
      <c r="C502" s="43"/>
      <c r="D502" s="44"/>
      <c r="E502" s="44"/>
      <c r="F502" s="44"/>
      <c r="G502" s="44"/>
      <c r="H502" s="44"/>
      <c r="I502" s="44"/>
      <c r="J502" s="44"/>
      <c r="K502" s="44"/>
      <c r="L502" s="44"/>
      <c r="M502" s="44"/>
      <c r="N502" s="44"/>
      <c r="O502" s="44"/>
      <c r="P502" s="44"/>
      <c r="Q502" s="44"/>
      <c r="R502" s="44"/>
      <c r="S502" s="44"/>
      <c r="T502" s="44"/>
      <c r="U502" s="44"/>
      <c r="V502" s="44"/>
      <c r="W502" s="44"/>
      <c r="X502" s="44"/>
      <c r="Y502" s="44"/>
      <c r="Z502" s="44"/>
      <c r="AA502" s="44"/>
      <c r="AB502" s="44"/>
      <c r="AC502" s="44"/>
      <c r="AD502" s="44"/>
      <c r="AE502" s="44"/>
      <c r="AF502" s="44"/>
      <c r="AG502" s="44"/>
      <c r="AH502" s="44"/>
      <c r="AI502" s="44"/>
      <c r="AJ502" s="44"/>
      <c r="AK502" s="44"/>
      <c r="AL502" s="44"/>
      <c r="AM502" s="44"/>
      <c r="AN502" s="44"/>
      <c r="AO502" s="44"/>
      <c r="AP502" s="44"/>
      <c r="AQ502" s="44"/>
      <c r="AR502" s="44"/>
      <c r="AS502" s="44"/>
      <c r="AT502" s="44"/>
      <c r="AU502" s="44"/>
      <c r="AV502" s="44"/>
      <c r="AW502" s="44"/>
      <c r="AX502" s="44"/>
      <c r="AY502" s="44"/>
      <c r="AZ502" s="44"/>
      <c r="BA502" s="44"/>
      <c r="BB502" s="44"/>
      <c r="BC502" s="44"/>
      <c r="BD502" s="44"/>
      <c r="BE502" s="44"/>
      <c r="BF502" s="44"/>
      <c r="BG502" s="44"/>
      <c r="BH502" s="44"/>
      <c r="BI502" s="44"/>
      <c r="BJ502" s="44"/>
      <c r="BK502" s="44"/>
      <c r="BL502" s="44"/>
      <c r="BM502" s="44"/>
      <c r="BN502" s="44"/>
      <c r="BO502" s="44"/>
      <c r="BP502" s="44"/>
      <c r="BQ502" s="44"/>
      <c r="BR502" s="44"/>
      <c r="BS502" s="44"/>
      <c r="BT502" s="44"/>
      <c r="BU502" s="44"/>
      <c r="BV502" s="44"/>
      <c r="BW502" s="44"/>
      <c r="BX502" s="44"/>
      <c r="BY502" s="44"/>
      <c r="BZ502" s="44"/>
      <c r="CA502" s="44"/>
      <c r="CB502" s="44"/>
      <c r="CC502" s="44"/>
      <c r="CD502" s="45"/>
    </row>
    <row r="503" spans="1:82" ht="12.75" customHeight="1" x14ac:dyDescent="0.25">
      <c r="A503" s="34"/>
      <c r="B503" s="43"/>
      <c r="C503" s="43"/>
      <c r="D503" s="44"/>
      <c r="E503" s="44"/>
      <c r="F503" s="44"/>
      <c r="G503" s="44"/>
      <c r="H503" s="44"/>
      <c r="I503" s="44"/>
      <c r="J503" s="44"/>
      <c r="K503" s="44"/>
      <c r="L503" s="44"/>
      <c r="M503" s="44"/>
      <c r="N503" s="44"/>
      <c r="O503" s="44"/>
      <c r="P503" s="44"/>
      <c r="Q503" s="44"/>
      <c r="R503" s="44"/>
      <c r="S503" s="44"/>
      <c r="T503" s="44"/>
      <c r="U503" s="44"/>
      <c r="V503" s="44"/>
      <c r="W503" s="44"/>
      <c r="X503" s="44"/>
      <c r="Y503" s="44"/>
      <c r="Z503" s="44"/>
      <c r="AA503" s="44"/>
      <c r="AB503" s="44"/>
      <c r="AC503" s="44"/>
      <c r="AD503" s="44"/>
      <c r="AE503" s="44"/>
      <c r="AF503" s="44"/>
      <c r="AG503" s="44"/>
      <c r="AH503" s="44"/>
      <c r="AI503" s="44"/>
      <c r="AJ503" s="44"/>
      <c r="AK503" s="44"/>
      <c r="AL503" s="44"/>
      <c r="AM503" s="44"/>
      <c r="AN503" s="44"/>
      <c r="AO503" s="44"/>
      <c r="AP503" s="44"/>
      <c r="AQ503" s="44"/>
      <c r="AR503" s="44"/>
      <c r="AS503" s="44"/>
      <c r="AT503" s="44"/>
      <c r="AU503" s="44"/>
      <c r="AV503" s="44"/>
      <c r="AW503" s="44"/>
      <c r="AX503" s="44"/>
      <c r="AY503" s="44"/>
      <c r="AZ503" s="44"/>
      <c r="BA503" s="44"/>
      <c r="BB503" s="44"/>
      <c r="BC503" s="44"/>
      <c r="BD503" s="44"/>
      <c r="BE503" s="44"/>
      <c r="BF503" s="44"/>
      <c r="BG503" s="44"/>
      <c r="BH503" s="44"/>
      <c r="BI503" s="44"/>
      <c r="BJ503" s="44"/>
      <c r="BK503" s="44"/>
      <c r="BL503" s="44"/>
      <c r="BM503" s="44"/>
      <c r="BN503" s="44"/>
      <c r="BO503" s="44"/>
      <c r="BP503" s="44"/>
      <c r="BQ503" s="44"/>
      <c r="BR503" s="44"/>
      <c r="BS503" s="44"/>
      <c r="BT503" s="44"/>
      <c r="BU503" s="44"/>
      <c r="BV503" s="44"/>
      <c r="BW503" s="44"/>
      <c r="BX503" s="44"/>
      <c r="BY503" s="44"/>
      <c r="BZ503" s="44"/>
      <c r="CA503" s="44"/>
      <c r="CB503" s="44"/>
      <c r="CC503" s="44"/>
      <c r="CD503" s="45"/>
    </row>
    <row r="504" spans="1:82" ht="12.75" customHeight="1" x14ac:dyDescent="0.25">
      <c r="A504" s="34"/>
      <c r="B504" s="43"/>
      <c r="C504" s="43"/>
      <c r="D504" s="44"/>
      <c r="E504" s="44"/>
      <c r="F504" s="44"/>
      <c r="G504" s="44"/>
      <c r="H504" s="44"/>
      <c r="I504" s="44"/>
      <c r="J504" s="44"/>
      <c r="K504" s="44"/>
      <c r="L504" s="44"/>
      <c r="M504" s="44"/>
      <c r="N504" s="44"/>
      <c r="O504" s="44"/>
      <c r="P504" s="44"/>
      <c r="Q504" s="44"/>
      <c r="R504" s="44"/>
      <c r="S504" s="44"/>
      <c r="T504" s="44"/>
      <c r="U504" s="44"/>
      <c r="V504" s="44"/>
      <c r="W504" s="44"/>
      <c r="X504" s="44"/>
      <c r="Y504" s="44"/>
      <c r="Z504" s="44"/>
      <c r="AA504" s="44"/>
      <c r="AB504" s="44"/>
      <c r="AC504" s="44"/>
      <c r="AD504" s="44"/>
      <c r="AE504" s="44"/>
      <c r="AF504" s="44"/>
      <c r="AG504" s="44"/>
      <c r="AH504" s="44"/>
      <c r="AI504" s="44"/>
      <c r="AJ504" s="44"/>
      <c r="AK504" s="44"/>
      <c r="AL504" s="44"/>
      <c r="AM504" s="44"/>
      <c r="AN504" s="44"/>
      <c r="AO504" s="44"/>
      <c r="AP504" s="44"/>
      <c r="AQ504" s="44"/>
      <c r="AR504" s="44"/>
      <c r="AS504" s="44"/>
      <c r="AT504" s="44"/>
      <c r="AU504" s="44"/>
      <c r="AV504" s="44"/>
      <c r="AW504" s="44"/>
      <c r="AX504" s="44"/>
      <c r="AY504" s="44"/>
      <c r="AZ504" s="44"/>
      <c r="BA504" s="44"/>
      <c r="BB504" s="44"/>
      <c r="BC504" s="44"/>
      <c r="BD504" s="44"/>
      <c r="BE504" s="44"/>
      <c r="BF504" s="44"/>
      <c r="BG504" s="44"/>
      <c r="BH504" s="44"/>
      <c r="BI504" s="44"/>
      <c r="BJ504" s="44"/>
      <c r="BK504" s="44"/>
      <c r="BL504" s="44"/>
      <c r="BM504" s="44"/>
      <c r="BN504" s="44"/>
      <c r="BO504" s="44"/>
      <c r="BP504" s="44"/>
      <c r="BQ504" s="44"/>
      <c r="BR504" s="44"/>
      <c r="BS504" s="44"/>
      <c r="BT504" s="44"/>
      <c r="BU504" s="44"/>
      <c r="BV504" s="44"/>
      <c r="BW504" s="44"/>
      <c r="BX504" s="44"/>
      <c r="BY504" s="44"/>
      <c r="BZ504" s="44"/>
      <c r="CA504" s="44"/>
      <c r="CB504" s="44"/>
      <c r="CC504" s="44"/>
      <c r="CD504" s="45"/>
    </row>
    <row r="505" spans="1:82" ht="12.75" customHeight="1" x14ac:dyDescent="0.25">
      <c r="A505" s="34"/>
      <c r="B505" s="43"/>
      <c r="C505" s="43"/>
      <c r="D505" s="44"/>
      <c r="E505" s="44"/>
      <c r="F505" s="44"/>
      <c r="G505" s="44"/>
      <c r="H505" s="44"/>
      <c r="I505" s="44"/>
      <c r="J505" s="44"/>
      <c r="K505" s="44"/>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44"/>
      <c r="BJ505" s="44"/>
      <c r="BK505" s="44"/>
      <c r="BL505" s="44"/>
      <c r="BM505" s="44"/>
      <c r="BN505" s="44"/>
      <c r="BO505" s="44"/>
      <c r="BP505" s="44"/>
      <c r="BQ505" s="44"/>
      <c r="BR505" s="44"/>
      <c r="BS505" s="44"/>
      <c r="BT505" s="44"/>
      <c r="BU505" s="44"/>
      <c r="BV505" s="44"/>
      <c r="BW505" s="44"/>
      <c r="BX505" s="44"/>
      <c r="BY505" s="44"/>
      <c r="BZ505" s="44"/>
      <c r="CA505" s="44"/>
      <c r="CB505" s="44"/>
      <c r="CC505" s="44"/>
      <c r="CD505" s="45"/>
    </row>
    <row r="506" spans="1:82" ht="12.75" customHeight="1" x14ac:dyDescent="0.25">
      <c r="A506" s="34"/>
      <c r="B506" s="43"/>
      <c r="C506" s="43"/>
      <c r="D506" s="44"/>
      <c r="E506" s="44"/>
      <c r="F506" s="44"/>
      <c r="G506" s="44"/>
      <c r="H506" s="44"/>
      <c r="I506" s="44"/>
      <c r="J506" s="44"/>
      <c r="K506" s="44"/>
      <c r="L506" s="44"/>
      <c r="M506" s="44"/>
      <c r="N506" s="44"/>
      <c r="O506" s="44"/>
      <c r="P506" s="44"/>
      <c r="Q506" s="44"/>
      <c r="R506" s="44"/>
      <c r="S506" s="44"/>
      <c r="T506" s="44"/>
      <c r="U506" s="44"/>
      <c r="V506" s="44"/>
      <c r="W506" s="44"/>
      <c r="X506" s="44"/>
      <c r="Y506" s="44"/>
      <c r="Z506" s="44"/>
      <c r="AA506" s="44"/>
      <c r="AB506" s="44"/>
      <c r="AC506" s="44"/>
      <c r="AD506" s="44"/>
      <c r="AE506" s="44"/>
      <c r="AF506" s="44"/>
      <c r="AG506" s="44"/>
      <c r="AH506" s="44"/>
      <c r="AI506" s="44"/>
      <c r="AJ506" s="44"/>
      <c r="AK506" s="44"/>
      <c r="AL506" s="44"/>
      <c r="AM506" s="44"/>
      <c r="AN506" s="44"/>
      <c r="AO506" s="44"/>
      <c r="AP506" s="44"/>
      <c r="AQ506" s="44"/>
      <c r="AR506" s="44"/>
      <c r="AS506" s="44"/>
      <c r="AT506" s="44"/>
      <c r="AU506" s="44"/>
      <c r="AV506" s="44"/>
      <c r="AW506" s="44"/>
      <c r="AX506" s="44"/>
      <c r="AY506" s="44"/>
      <c r="AZ506" s="44"/>
      <c r="BA506" s="44"/>
      <c r="BB506" s="44"/>
      <c r="BC506" s="44"/>
      <c r="BD506" s="44"/>
      <c r="BE506" s="44"/>
      <c r="BF506" s="44"/>
      <c r="BG506" s="44"/>
      <c r="BH506" s="44"/>
      <c r="BI506" s="44"/>
      <c r="BJ506" s="44"/>
      <c r="BK506" s="44"/>
      <c r="BL506" s="44"/>
      <c r="BM506" s="44"/>
      <c r="BN506" s="44"/>
      <c r="BO506" s="44"/>
      <c r="BP506" s="44"/>
      <c r="BQ506" s="44"/>
      <c r="BR506" s="44"/>
      <c r="BS506" s="44"/>
      <c r="BT506" s="44"/>
      <c r="BU506" s="44"/>
      <c r="BV506" s="44"/>
      <c r="BW506" s="44"/>
      <c r="BX506" s="44"/>
      <c r="BY506" s="44"/>
      <c r="BZ506" s="44"/>
      <c r="CA506" s="44"/>
      <c r="CB506" s="44"/>
      <c r="CC506" s="44"/>
      <c r="CD506" s="45"/>
    </row>
    <row r="507" spans="1:82" ht="12.75" customHeight="1" x14ac:dyDescent="0.25">
      <c r="A507" s="34"/>
      <c r="B507" s="43"/>
      <c r="C507" s="43"/>
      <c r="D507" s="44"/>
      <c r="E507" s="44"/>
      <c r="F507" s="44"/>
      <c r="G507" s="44"/>
      <c r="H507" s="44"/>
      <c r="I507" s="44"/>
      <c r="J507" s="44"/>
      <c r="K507" s="44"/>
      <c r="L507" s="44"/>
      <c r="M507" s="44"/>
      <c r="N507" s="44"/>
      <c r="O507" s="44"/>
      <c r="P507" s="44"/>
      <c r="Q507" s="44"/>
      <c r="R507" s="44"/>
      <c r="S507" s="44"/>
      <c r="T507" s="44"/>
      <c r="U507" s="44"/>
      <c r="V507" s="44"/>
      <c r="W507" s="44"/>
      <c r="X507" s="44"/>
      <c r="Y507" s="44"/>
      <c r="Z507" s="44"/>
      <c r="AA507" s="44"/>
      <c r="AB507" s="44"/>
      <c r="AC507" s="44"/>
      <c r="AD507" s="44"/>
      <c r="AE507" s="44"/>
      <c r="AF507" s="44"/>
      <c r="AG507" s="44"/>
      <c r="AH507" s="44"/>
      <c r="AI507" s="44"/>
      <c r="AJ507" s="44"/>
      <c r="AK507" s="44"/>
      <c r="AL507" s="44"/>
      <c r="AM507" s="44"/>
      <c r="AN507" s="44"/>
      <c r="AO507" s="44"/>
      <c r="AP507" s="44"/>
      <c r="AQ507" s="44"/>
      <c r="AR507" s="44"/>
      <c r="AS507" s="44"/>
      <c r="AT507" s="44"/>
      <c r="AU507" s="44"/>
      <c r="AV507" s="44"/>
      <c r="AW507" s="44"/>
      <c r="AX507" s="44"/>
      <c r="AY507" s="44"/>
      <c r="AZ507" s="44"/>
      <c r="BA507" s="44"/>
      <c r="BB507" s="44"/>
      <c r="BC507" s="44"/>
      <c r="BD507" s="44"/>
      <c r="BE507" s="44"/>
      <c r="BF507" s="44"/>
      <c r="BG507" s="44"/>
      <c r="BH507" s="44"/>
      <c r="BI507" s="44"/>
      <c r="BJ507" s="44"/>
      <c r="BK507" s="44"/>
      <c r="BL507" s="44"/>
      <c r="BM507" s="44"/>
      <c r="BN507" s="44"/>
      <c r="BO507" s="44"/>
      <c r="BP507" s="44"/>
      <c r="BQ507" s="44"/>
      <c r="BR507" s="44"/>
      <c r="BS507" s="44"/>
      <c r="BT507" s="44"/>
      <c r="BU507" s="44"/>
      <c r="BV507" s="44"/>
      <c r="BW507" s="44"/>
      <c r="BX507" s="44"/>
      <c r="BY507" s="44"/>
      <c r="BZ507" s="44"/>
      <c r="CA507" s="44"/>
      <c r="CB507" s="44"/>
      <c r="CC507" s="44"/>
      <c r="CD507" s="45"/>
    </row>
    <row r="508" spans="1:82" ht="12.75" customHeight="1" x14ac:dyDescent="0.25">
      <c r="A508" s="34"/>
      <c r="B508" s="43"/>
      <c r="C508" s="43"/>
      <c r="D508" s="44"/>
      <c r="E508" s="44"/>
      <c r="F508" s="44"/>
      <c r="G508" s="44"/>
      <c r="H508" s="44"/>
      <c r="I508" s="44"/>
      <c r="J508" s="44"/>
      <c r="K508" s="44"/>
      <c r="L508" s="44"/>
      <c r="M508" s="44"/>
      <c r="N508" s="44"/>
      <c r="O508" s="44"/>
      <c r="P508" s="44"/>
      <c r="Q508" s="44"/>
      <c r="R508" s="44"/>
      <c r="S508" s="44"/>
      <c r="T508" s="44"/>
      <c r="U508" s="44"/>
      <c r="V508" s="44"/>
      <c r="W508" s="44"/>
      <c r="X508" s="44"/>
      <c r="Y508" s="44"/>
      <c r="Z508" s="44"/>
      <c r="AA508" s="44"/>
      <c r="AB508" s="44"/>
      <c r="AC508" s="44"/>
      <c r="AD508" s="44"/>
      <c r="AE508" s="44"/>
      <c r="AF508" s="44"/>
      <c r="AG508" s="44"/>
      <c r="AH508" s="44"/>
      <c r="AI508" s="44"/>
      <c r="AJ508" s="44"/>
      <c r="AK508" s="44"/>
      <c r="AL508" s="44"/>
      <c r="AM508" s="44"/>
      <c r="AN508" s="44"/>
      <c r="AO508" s="44"/>
      <c r="AP508" s="44"/>
      <c r="AQ508" s="44"/>
      <c r="AR508" s="44"/>
      <c r="AS508" s="44"/>
      <c r="AT508" s="44"/>
      <c r="AU508" s="44"/>
      <c r="AV508" s="44"/>
      <c r="AW508" s="44"/>
      <c r="AX508" s="44"/>
      <c r="AY508" s="44"/>
      <c r="AZ508" s="44"/>
      <c r="BA508" s="44"/>
      <c r="BB508" s="44"/>
      <c r="BC508" s="44"/>
      <c r="BD508" s="44"/>
      <c r="BE508" s="44"/>
      <c r="BF508" s="44"/>
      <c r="BG508" s="44"/>
      <c r="BH508" s="44"/>
      <c r="BI508" s="44"/>
      <c r="BJ508" s="44"/>
      <c r="BK508" s="44"/>
      <c r="BL508" s="44"/>
      <c r="BM508" s="44"/>
      <c r="BN508" s="44"/>
      <c r="BO508" s="44"/>
      <c r="BP508" s="44"/>
      <c r="BQ508" s="44"/>
      <c r="BR508" s="44"/>
      <c r="BS508" s="44"/>
      <c r="BT508" s="44"/>
      <c r="BU508" s="44"/>
      <c r="BV508" s="44"/>
      <c r="BW508" s="44"/>
      <c r="BX508" s="44"/>
      <c r="BY508" s="44"/>
      <c r="BZ508" s="44"/>
      <c r="CA508" s="44"/>
      <c r="CB508" s="44"/>
      <c r="CC508" s="44"/>
      <c r="CD508" s="45"/>
    </row>
    <row r="509" spans="1:82" ht="12.75" customHeight="1" x14ac:dyDescent="0.25">
      <c r="A509" s="34"/>
      <c r="B509" s="43"/>
      <c r="C509" s="43"/>
      <c r="D509" s="44"/>
      <c r="E509" s="44"/>
      <c r="F509" s="44"/>
      <c r="G509" s="44"/>
      <c r="H509" s="44"/>
      <c r="I509" s="44"/>
      <c r="J509" s="44"/>
      <c r="K509" s="44"/>
      <c r="L509" s="44"/>
      <c r="M509" s="44"/>
      <c r="N509" s="44"/>
      <c r="O509" s="44"/>
      <c r="P509" s="44"/>
      <c r="Q509" s="44"/>
      <c r="R509" s="44"/>
      <c r="S509" s="44"/>
      <c r="T509" s="44"/>
      <c r="U509" s="44"/>
      <c r="V509" s="44"/>
      <c r="W509" s="44"/>
      <c r="X509" s="44"/>
      <c r="Y509" s="44"/>
      <c r="Z509" s="44"/>
      <c r="AA509" s="44"/>
      <c r="AB509" s="44"/>
      <c r="AC509" s="44"/>
      <c r="AD509" s="44"/>
      <c r="AE509" s="44"/>
      <c r="AF509" s="44"/>
      <c r="AG509" s="44"/>
      <c r="AH509" s="44"/>
      <c r="AI509" s="44"/>
      <c r="AJ509" s="44"/>
      <c r="AK509" s="44"/>
      <c r="AL509" s="44"/>
      <c r="AM509" s="44"/>
      <c r="AN509" s="44"/>
      <c r="AO509" s="44"/>
      <c r="AP509" s="44"/>
      <c r="AQ509" s="44"/>
      <c r="AR509" s="44"/>
      <c r="AS509" s="44"/>
      <c r="AT509" s="44"/>
      <c r="AU509" s="44"/>
      <c r="AV509" s="44"/>
      <c r="AW509" s="44"/>
      <c r="AX509" s="44"/>
      <c r="AY509" s="44"/>
      <c r="AZ509" s="44"/>
      <c r="BA509" s="44"/>
      <c r="BB509" s="44"/>
      <c r="BC509" s="44"/>
      <c r="BD509" s="44"/>
      <c r="BE509" s="44"/>
      <c r="BF509" s="44"/>
      <c r="BG509" s="44"/>
      <c r="BH509" s="44"/>
      <c r="BI509" s="44"/>
      <c r="BJ509" s="44"/>
      <c r="BK509" s="44"/>
      <c r="BL509" s="44"/>
      <c r="BM509" s="44"/>
      <c r="BN509" s="44"/>
      <c r="BO509" s="44"/>
      <c r="BP509" s="44"/>
      <c r="BQ509" s="44"/>
      <c r="BR509" s="44"/>
      <c r="BS509" s="44"/>
      <c r="BT509" s="44"/>
      <c r="BU509" s="44"/>
      <c r="BV509" s="44"/>
      <c r="BW509" s="44"/>
      <c r="BX509" s="44"/>
      <c r="BY509" s="44"/>
      <c r="BZ509" s="44"/>
      <c r="CA509" s="44"/>
      <c r="CB509" s="44"/>
      <c r="CC509" s="44"/>
      <c r="CD509" s="45"/>
    </row>
    <row r="510" spans="1:82" ht="12.75" customHeight="1" x14ac:dyDescent="0.25">
      <c r="B510" s="56"/>
      <c r="C510" s="2"/>
      <c r="D510" s="46"/>
      <c r="E510" s="46"/>
      <c r="F510" s="46"/>
      <c r="G510" s="46"/>
      <c r="H510" s="47"/>
      <c r="I510" s="48"/>
      <c r="J510" s="48"/>
      <c r="K510" s="48"/>
      <c r="L510" s="48"/>
      <c r="M510" s="48"/>
      <c r="N510" s="48"/>
      <c r="O510" s="48"/>
      <c r="P510" s="48"/>
      <c r="Q510" s="48"/>
      <c r="R510" s="49"/>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6"/>
      <c r="BK510" s="46"/>
      <c r="BL510" s="46"/>
      <c r="BM510" s="46"/>
      <c r="BN510" s="46"/>
      <c r="BO510" s="46"/>
      <c r="BP510" s="46"/>
      <c r="BQ510" s="46"/>
      <c r="BR510" s="46"/>
      <c r="BS510" s="46"/>
      <c r="BT510" s="46"/>
      <c r="BU510" s="46"/>
      <c r="BV510" s="46"/>
      <c r="BW510" s="46"/>
      <c r="BX510" s="46"/>
      <c r="BY510" s="46"/>
      <c r="BZ510" s="46"/>
      <c r="CA510" s="46"/>
      <c r="CB510" s="46"/>
      <c r="CC510" s="46"/>
      <c r="CD510" s="50"/>
    </row>
    <row r="515" spans="3:3" ht="12.75" customHeight="1" x14ac:dyDescent="0.25">
      <c r="C515" s="51" t="s">
        <v>325</v>
      </c>
    </row>
    <row r="516" spans="3:3" ht="12.75" customHeight="1" x14ac:dyDescent="0.25">
      <c r="C516" s="56" t="s">
        <v>326</v>
      </c>
    </row>
    <row r="517" spans="3:3" ht="12.75" customHeight="1" x14ac:dyDescent="0.25">
      <c r="C517" s="56" t="s">
        <v>327</v>
      </c>
    </row>
    <row r="518" spans="3:3" ht="12.75" customHeight="1" x14ac:dyDescent="0.25">
      <c r="C518" s="56" t="s">
        <v>328</v>
      </c>
    </row>
  </sheetData>
  <mergeCells count="3">
    <mergeCell ref="D5:CC5"/>
    <mergeCell ref="B172:C172"/>
    <mergeCell ref="B177:C177"/>
  </mergeCells>
  <hyperlinks>
    <hyperlink ref="B165" r:id="rId1" location="AnnexI!B483" xr:uid="{00000000-0004-0000-0200-000000000000}"/>
    <hyperlink ref="B167" r:id="rId2" location="AnnexI!B491" xr:uid="{00000000-0004-0000-0200-000001000000}"/>
    <hyperlink ref="B169" r:id="rId3" location="AnnexI!B497" xr:uid="{00000000-0004-0000-0200-000002000000}"/>
    <hyperlink ref="B161" r:id="rId4" location="AnnexI!B471" xr:uid="{00000000-0004-0000-0200-000004000000}"/>
    <hyperlink ref="B157" r:id="rId5" location="AnnexI!B459" xr:uid="{00000000-0004-0000-0200-000005000000}"/>
    <hyperlink ref="B159" r:id="rId6" location="AnnexI!B465" xr:uid="{00000000-0004-0000-0200-000006000000}"/>
    <hyperlink ref="B155" r:id="rId7" location="AnnexI!B453" xr:uid="{00000000-0004-0000-0200-000007000000}"/>
    <hyperlink ref="B151" r:id="rId8" location="AnnexI!B441" xr:uid="{00000000-0004-0000-0200-000009000000}"/>
    <hyperlink ref="B149" r:id="rId9" location="AnnexI!B433" xr:uid="{00000000-0004-0000-0200-00000A000000}"/>
    <hyperlink ref="B147" r:id="rId10" location="AnnexI!B427" xr:uid="{00000000-0004-0000-0200-00000B000000}"/>
    <hyperlink ref="B145" r:id="rId11" location="AnnexI!B421" xr:uid="{00000000-0004-0000-0200-00000C000000}"/>
    <hyperlink ref="B143" r:id="rId12" location="AnnexI!B415" xr:uid="{00000000-0004-0000-0200-00000D000000}"/>
    <hyperlink ref="B141" r:id="rId13" location="AnnexI!B409" xr:uid="{00000000-0004-0000-0200-00000E000000}"/>
    <hyperlink ref="B139" r:id="rId14" location="AnnexI!B403" xr:uid="{00000000-0004-0000-0200-00000F000000}"/>
    <hyperlink ref="B137" r:id="rId15" location="AnnexI!B397" xr:uid="{00000000-0004-0000-0200-000010000000}"/>
    <hyperlink ref="B135" r:id="rId16" location="AnnexI!B391" xr:uid="{00000000-0004-0000-0200-000011000000}"/>
    <hyperlink ref="B133" r:id="rId17" location="AnnexI!B383" xr:uid="{00000000-0004-0000-0200-000012000000}"/>
    <hyperlink ref="B131" r:id="rId18" location="AnnexI!B377" xr:uid="{00000000-0004-0000-0200-000013000000}"/>
    <hyperlink ref="B129" r:id="rId19" location="AnnexI!B371" xr:uid="{00000000-0004-0000-0200-000014000000}"/>
    <hyperlink ref="B127" r:id="rId20" location="AnnexI!B365" xr:uid="{00000000-0004-0000-0200-000015000000}"/>
    <hyperlink ref="B125" r:id="rId21" location="AnnexI!B359" xr:uid="{00000000-0004-0000-0200-000016000000}"/>
    <hyperlink ref="B123" r:id="rId22" location="AnnexI!B353" xr:uid="{00000000-0004-0000-0200-000017000000}"/>
    <hyperlink ref="B121" r:id="rId23" location="AnnexI!B347" xr:uid="{00000000-0004-0000-0200-000018000000}"/>
    <hyperlink ref="B119" r:id="rId24" location="AnnexI!B341" xr:uid="{00000000-0004-0000-0200-000019000000}"/>
    <hyperlink ref="B117" r:id="rId25" location="AnnexI!B335" xr:uid="{00000000-0004-0000-0200-00001A000000}"/>
    <hyperlink ref="B115" r:id="rId26" location="AnnexI!B327" xr:uid="{00000000-0004-0000-0200-00001B000000}"/>
    <hyperlink ref="B111" r:id="rId27" location="AnnexI!B315" xr:uid="{00000000-0004-0000-0200-00001D000000}"/>
    <hyperlink ref="B109" r:id="rId28" location="AnnexI!B309" xr:uid="{00000000-0004-0000-0200-00001E000000}"/>
    <hyperlink ref="B105" r:id="rId29" location="AnnexI!B303" xr:uid="{00000000-0004-0000-0200-00001F000000}"/>
    <hyperlink ref="B103" r:id="rId30" location="AnnexI!B297" xr:uid="{00000000-0004-0000-0200-000020000000}"/>
    <hyperlink ref="B101" r:id="rId31" location="AnnexI!B291" xr:uid="{00000000-0004-0000-0200-000021000000}"/>
    <hyperlink ref="B99" r:id="rId32" location="AnnexI!B285" xr:uid="{00000000-0004-0000-0200-000022000000}"/>
    <hyperlink ref="B97" r:id="rId33" location="AnnexI!B279" xr:uid="{00000000-0004-0000-0200-000023000000}"/>
    <hyperlink ref="B95" r:id="rId34" location="AnnexI!B271" xr:uid="{00000000-0004-0000-0200-000024000000}"/>
    <hyperlink ref="B93" r:id="rId35" location="AnnexI!B265" xr:uid="{00000000-0004-0000-0200-000025000000}"/>
    <hyperlink ref="B91" r:id="rId36" location="AnnexI!B259" xr:uid="{00000000-0004-0000-0200-000026000000}"/>
    <hyperlink ref="B89" r:id="rId37" location="AnnexI!B253" xr:uid="{00000000-0004-0000-0200-000027000000}"/>
    <hyperlink ref="B87" r:id="rId38" location="AnnexI!B247" xr:uid="{00000000-0004-0000-0200-000028000000}"/>
    <hyperlink ref="B85" r:id="rId39" location="AnnexI!B241" xr:uid="{00000000-0004-0000-0200-000029000000}"/>
    <hyperlink ref="B83" r:id="rId40" location="AnnexI!B235" xr:uid="{00000000-0004-0000-0200-00002A000000}"/>
    <hyperlink ref="B81" r:id="rId41" location="AnnexI!B229" xr:uid="{00000000-0004-0000-0200-00002B000000}"/>
    <hyperlink ref="B79" r:id="rId42" location="AnnexI!B223" xr:uid="{00000000-0004-0000-0200-00002C000000}"/>
    <hyperlink ref="B77" r:id="rId43" location="AnnexI!B215" xr:uid="{00000000-0004-0000-0200-00002D000000}"/>
    <hyperlink ref="B75" r:id="rId44" location="AnnexI!B209" xr:uid="{00000000-0004-0000-0200-00002E000000}"/>
    <hyperlink ref="B73" r:id="rId45" location="AnnexI!B203" xr:uid="{00000000-0004-0000-0200-00002F000000}"/>
    <hyperlink ref="B71" r:id="rId46" location="AnnexI!B197" xr:uid="{00000000-0004-0000-0200-000030000000}"/>
    <hyperlink ref="B69" r:id="rId47" location="AnnexI!B191" xr:uid="{00000000-0004-0000-0200-000031000000}"/>
    <hyperlink ref="B67" r:id="rId48" location="AnnexI!B185" xr:uid="{00000000-0004-0000-0200-000032000000}"/>
    <hyperlink ref="B65" r:id="rId49" location="AnnexI!B179" xr:uid="{00000000-0004-0000-0200-000033000000}"/>
    <hyperlink ref="B55" r:id="rId50" location="AnnexI!B147" xr:uid="{00000000-0004-0000-0200-000038000000}"/>
    <hyperlink ref="B53" r:id="rId51" location="AnnexI!B141" xr:uid="{00000000-0004-0000-0200-000039000000}"/>
    <hyperlink ref="B51" r:id="rId52" location="AnnexI!B135" xr:uid="{00000000-0004-0000-0200-00003A000000}"/>
    <hyperlink ref="B49" location="AnnexI!B1329" display="DK" xr:uid="{00000000-0004-0000-0200-00003B000000}"/>
    <hyperlink ref="B47" r:id="rId53" location="AnnexI!B123" xr:uid="{00000000-0004-0000-0200-00003C000000}"/>
    <hyperlink ref="B45" r:id="rId54" location="AnnexI!B117" xr:uid="{00000000-0004-0000-0200-00003D000000}"/>
    <hyperlink ref="B43" r:id="rId55" location="AnnexI!B111" xr:uid="{00000000-0004-0000-0200-00003E000000}"/>
    <hyperlink ref="B41" r:id="rId56" location="AnnexI!B103" xr:uid="{00000000-0004-0000-0200-00003F000000}"/>
    <hyperlink ref="B39" r:id="rId57" location="AnnexI!B97" xr:uid="{00000000-0004-0000-0200-000040000000}"/>
    <hyperlink ref="B37" r:id="rId58" location="AnnexI!B91" xr:uid="{00000000-0004-0000-0200-000041000000}"/>
    <hyperlink ref="B35" r:id="rId59" location="AnnexI!B85" xr:uid="{00000000-0004-0000-0200-000042000000}"/>
    <hyperlink ref="B33" r:id="rId60" location="AnnexI!B79" xr:uid="{00000000-0004-0000-0200-000043000000}"/>
    <hyperlink ref="B31" r:id="rId61" location="AnnexI!B73" xr:uid="{00000000-0004-0000-0200-000044000000}"/>
    <hyperlink ref="B29" r:id="rId62" location="AnnexI!B67" xr:uid="{00000000-0004-0000-0200-000045000000}"/>
    <hyperlink ref="B27" r:id="rId63" location="AnnexI!B61" xr:uid="{00000000-0004-0000-0200-000046000000}"/>
    <hyperlink ref="B25" r:id="rId64" location="AnnexI!B55" xr:uid="{00000000-0004-0000-0200-000047000000}"/>
    <hyperlink ref="B23" r:id="rId65" location="AnnexI!B47" xr:uid="{00000000-0004-0000-0200-000048000000}"/>
    <hyperlink ref="B21" r:id="rId66" location="AnnexI!B41" xr:uid="{00000000-0004-0000-0200-000049000000}"/>
    <hyperlink ref="B19" r:id="rId67" location="AnnexI!B35" xr:uid="{00000000-0004-0000-0200-00004A000000}"/>
    <hyperlink ref="B17" r:id="rId68" location="AnnexI!B29" xr:uid="{00000000-0004-0000-0200-00004B000000}"/>
    <hyperlink ref="B15" r:id="rId69" location="AnnexI!B23" xr:uid="{00000000-0004-0000-0200-00004C000000}"/>
    <hyperlink ref="B13" r:id="rId70" location="AnnexI!B17" xr:uid="{00000000-0004-0000-0200-00004D000000}"/>
    <hyperlink ref="B11" r:id="rId71" location="AnnexI!B11" display="AL" xr:uid="{00000000-0004-0000-0200-00004E000000}"/>
    <hyperlink ref="B178" r:id="rId72" location="AnnexI!B377" xr:uid="{00000000-0004-0000-0200-00004F000000}"/>
    <hyperlink ref="B57" r:id="rId73" location="AnnexI!B153" xr:uid="{00000000-0004-0000-0200-000037000000}"/>
    <hyperlink ref="B59" r:id="rId74" location="AnnexI!B159" xr:uid="{00000000-0004-0000-0200-000036000000}"/>
    <hyperlink ref="B61" r:id="rId75" location="AnnexI!B167" xr:uid="{00000000-0004-0000-0200-000035000000}"/>
    <hyperlink ref="B63" r:id="rId76" location="AnnexI!B173" xr:uid="{00000000-0004-0000-0200-000034000000}"/>
    <hyperlink ref="B113" r:id="rId77" location="AnnexI!B321" xr:uid="{00000000-0004-0000-0200-00001C000000}"/>
    <hyperlink ref="B163" r:id="rId78" location="AnnexI!B477" xr:uid="{00000000-0004-0000-0200-000003000000}"/>
    <hyperlink ref="B175" r:id="rId79" location="AnnexI!B335" xr:uid="{2C23E8FE-393B-4847-B8E0-D1AE2329F6EC}"/>
    <hyperlink ref="B153" r:id="rId80" location="AnnexI!B447" xr:uid="{00000000-0004-0000-0200-000008000000}"/>
    <hyperlink ref="B107" r:id="rId81" location="AnnexI!B309" display="NI" xr:uid="{5D9DF466-A72B-43D7-80CB-816865AE0BA7}"/>
    <hyperlink ref="B9" r:id="rId82" location="AnnexI!B11" xr:uid="{D976A224-D013-40E3-BB3B-C05849C25B69}"/>
  </hyperlinks>
  <printOptions horizontalCentered="1"/>
  <pageMargins left="0.118110236220472" right="0.196850393700787" top="1.03992125984252" bottom="0.27" header="0.23622047244094499" footer="0.17"/>
  <pageSetup scale="59" fitToHeight="5" orientation="landscape" useFirstPageNumber="1" r:id="rId83"/>
  <headerFooter differentFirst="1">
    <oddHeader xml:space="preserve">&amp;C&amp;9C/59/7
Annex II / Annexe II / Anlage II / Anexo II
page &amp;P / Seite &amp;P / página &amp;P
</oddHeader>
    <firstHeader>&amp;C&amp;9C/59/7
ANNEX II / ANNEXE II / ANLAGE II / ANEXO II</firstHeader>
  </headerFooter>
  <rowBreaks count="2" manualBreakCount="2">
    <brk id="66" min="1" max="81" man="1"/>
    <brk id="126" min="1" max="81" man="1"/>
  </rowBreaks>
  <ignoredErrors>
    <ignoredError sqref="CD66"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J561"/>
  <sheetViews>
    <sheetView showZeros="0" tabSelected="1" zoomScaleNormal="100" zoomScaleSheetLayoutView="130" workbookViewId="0">
      <selection activeCell="AN159" sqref="AN159"/>
    </sheetView>
  </sheetViews>
  <sheetFormatPr defaultColWidth="9.1796875" defaultRowHeight="12.5" x14ac:dyDescent="0.25"/>
  <cols>
    <col min="1" max="1" width="3.81640625" style="4" customWidth="1"/>
    <col min="2" max="2" width="3.54296875" style="229" customWidth="1"/>
    <col min="3" max="3" width="39.1796875" style="4" customWidth="1"/>
    <col min="4" max="4" width="2.54296875" style="4" customWidth="1"/>
    <col min="5" max="5" width="2.81640625" style="4" hidden="1" customWidth="1"/>
    <col min="6" max="6" width="2.453125" style="4" hidden="1" customWidth="1"/>
    <col min="7" max="7" width="3.1796875" style="4" hidden="1" customWidth="1"/>
    <col min="8" max="8" width="2.54296875" style="4" hidden="1" customWidth="1"/>
    <col min="9" max="9" width="3.1796875" style="4" customWidth="1"/>
    <col min="10" max="10" width="3.1796875" style="4" hidden="1" customWidth="1"/>
    <col min="11" max="11" width="3.1796875" style="4" customWidth="1"/>
    <col min="12" max="12" width="2.453125" style="4" customWidth="1"/>
    <col min="13" max="15" width="3.1796875" style="4" customWidth="1"/>
    <col min="16" max="16" width="2.54296875" style="4" hidden="1" customWidth="1"/>
    <col min="17" max="17" width="3.1796875" style="4" hidden="1" customWidth="1"/>
    <col min="18" max="18" width="3.1796875" style="4" customWidth="1"/>
    <col min="19" max="19" width="3.1796875" style="4" hidden="1" customWidth="1"/>
    <col min="20" max="20" width="2.54296875" style="4" hidden="1" customWidth="1"/>
    <col min="21" max="22" width="3.1796875" style="4" customWidth="1"/>
    <col min="23" max="23" width="3.1796875" style="4" hidden="1" customWidth="1"/>
    <col min="24" max="24" width="2.81640625" style="4" hidden="1" customWidth="1"/>
    <col min="25" max="25" width="3.1796875" style="4" hidden="1" customWidth="1"/>
    <col min="26" max="26" width="2.54296875" style="4" hidden="1" customWidth="1"/>
    <col min="27" max="27" width="2.54296875" style="4" customWidth="1"/>
    <col min="28" max="28" width="2.54296875" style="4" hidden="1" customWidth="1"/>
    <col min="29" max="29" width="3.1796875" style="4" hidden="1" customWidth="1"/>
    <col min="30" max="31" width="3.1796875" style="4" customWidth="1"/>
    <col min="32" max="33" width="3.1796875" style="4" hidden="1" customWidth="1"/>
    <col min="34" max="34" width="5.54296875" style="4" customWidth="1"/>
    <col min="35" max="35" width="6.54296875" style="4" customWidth="1"/>
    <col min="36" max="36" width="2.54296875" style="4" customWidth="1"/>
    <col min="37" max="37" width="3" style="4" customWidth="1"/>
    <col min="38" max="16384" width="9.1796875" style="4"/>
  </cols>
  <sheetData>
    <row r="1" spans="2:35" ht="21.65" customHeight="1" x14ac:dyDescent="0.25">
      <c r="B1" s="153" t="s">
        <v>479</v>
      </c>
      <c r="C1" s="114"/>
      <c r="D1" s="114"/>
      <c r="E1" s="114"/>
      <c r="F1" s="114"/>
      <c r="G1" s="114"/>
      <c r="H1" s="114"/>
      <c r="I1" s="114"/>
      <c r="J1" s="114"/>
      <c r="K1" s="114"/>
      <c r="L1" s="114"/>
      <c r="M1" s="114"/>
      <c r="N1" s="114"/>
      <c r="O1" s="114"/>
      <c r="P1" s="114"/>
      <c r="Q1" s="114"/>
      <c r="R1" s="114"/>
      <c r="S1" s="186"/>
      <c r="T1" s="186"/>
      <c r="U1" s="186"/>
      <c r="V1" s="186"/>
      <c r="W1" s="186"/>
      <c r="X1" s="186"/>
      <c r="Y1" s="186"/>
      <c r="Z1" s="186"/>
      <c r="AA1" s="186"/>
      <c r="AB1" s="186"/>
      <c r="AC1" s="186"/>
      <c r="AD1" s="186"/>
      <c r="AE1" s="186"/>
      <c r="AF1" s="186"/>
      <c r="AG1" s="186"/>
      <c r="AH1" s="186"/>
      <c r="AI1" s="186"/>
    </row>
    <row r="2" spans="2:35" ht="22.4" customHeight="1" x14ac:dyDescent="0.25">
      <c r="B2" s="153" t="s">
        <v>476</v>
      </c>
      <c r="C2" s="114"/>
      <c r="D2" s="114"/>
      <c r="E2" s="114"/>
      <c r="F2" s="114"/>
      <c r="G2" s="114"/>
      <c r="H2" s="114"/>
      <c r="I2" s="114"/>
      <c r="J2" s="114"/>
      <c r="K2" s="114"/>
      <c r="L2" s="114"/>
      <c r="M2" s="114"/>
      <c r="N2" s="114"/>
      <c r="O2" s="114"/>
      <c r="P2" s="114"/>
      <c r="Q2" s="114"/>
      <c r="R2" s="114"/>
      <c r="S2" s="186"/>
      <c r="T2" s="186"/>
      <c r="U2" s="186"/>
      <c r="V2" s="186"/>
      <c r="W2" s="186"/>
      <c r="X2" s="186"/>
      <c r="Y2" s="186"/>
      <c r="Z2" s="186"/>
      <c r="AA2" s="186"/>
      <c r="AB2" s="186"/>
      <c r="AC2" s="186"/>
      <c r="AD2" s="186"/>
      <c r="AE2" s="186"/>
      <c r="AF2" s="186"/>
      <c r="AG2" s="186"/>
      <c r="AH2" s="186"/>
      <c r="AI2" s="186"/>
    </row>
    <row r="3" spans="2:35" ht="22.4" customHeight="1" x14ac:dyDescent="0.25">
      <c r="B3" s="153" t="s">
        <v>477</v>
      </c>
      <c r="C3" s="114"/>
      <c r="D3" s="114"/>
      <c r="E3" s="114"/>
      <c r="F3" s="114"/>
      <c r="G3" s="114"/>
      <c r="H3" s="114"/>
      <c r="I3" s="114"/>
      <c r="J3" s="114"/>
      <c r="K3" s="114"/>
      <c r="L3" s="114"/>
      <c r="M3" s="114"/>
      <c r="N3" s="114"/>
      <c r="O3" s="114"/>
      <c r="P3" s="114"/>
      <c r="Q3" s="114"/>
      <c r="R3" s="114"/>
      <c r="S3" s="186"/>
      <c r="T3" s="186"/>
      <c r="U3" s="186"/>
      <c r="V3" s="186"/>
      <c r="W3" s="186"/>
      <c r="X3" s="186"/>
      <c r="Y3" s="186"/>
      <c r="Z3" s="186"/>
      <c r="AA3" s="186"/>
      <c r="AB3" s="186"/>
      <c r="AC3" s="186"/>
      <c r="AD3" s="186"/>
      <c r="AE3" s="186"/>
      <c r="AF3" s="186"/>
      <c r="AG3" s="186"/>
      <c r="AH3" s="186"/>
      <c r="AI3" s="186"/>
    </row>
    <row r="4" spans="2:35" ht="21.65" customHeight="1" x14ac:dyDescent="0.25">
      <c r="B4" s="153" t="s">
        <v>478</v>
      </c>
      <c r="C4" s="115"/>
      <c r="D4" s="115"/>
      <c r="E4" s="115"/>
      <c r="F4" s="115"/>
      <c r="G4" s="115"/>
      <c r="H4" s="115"/>
      <c r="I4" s="115"/>
      <c r="J4" s="115"/>
      <c r="K4" s="115"/>
      <c r="L4" s="115"/>
      <c r="M4" s="115"/>
      <c r="N4" s="115"/>
      <c r="O4" s="115"/>
      <c r="P4" s="115"/>
      <c r="Q4" s="115"/>
      <c r="R4" s="115"/>
      <c r="S4" s="186"/>
      <c r="T4" s="186"/>
      <c r="U4" s="186"/>
      <c r="V4" s="186"/>
      <c r="W4" s="186"/>
      <c r="X4" s="186"/>
      <c r="Y4" s="186"/>
      <c r="Z4" s="186"/>
      <c r="AA4" s="186"/>
      <c r="AB4" s="186"/>
      <c r="AC4" s="186"/>
      <c r="AD4" s="186"/>
      <c r="AE4" s="186"/>
      <c r="AF4" s="186"/>
      <c r="AG4" s="186"/>
      <c r="AH4" s="186"/>
      <c r="AI4" s="186"/>
    </row>
    <row r="5" spans="2:35" s="53" customFormat="1" ht="13.5" customHeight="1" x14ac:dyDescent="0.25">
      <c r="B5" s="184"/>
      <c r="C5" s="184"/>
      <c r="D5" s="184"/>
      <c r="E5" s="184"/>
      <c r="F5" s="184"/>
      <c r="G5" s="184"/>
      <c r="H5" s="184"/>
      <c r="I5" s="184"/>
      <c r="J5" s="184"/>
      <c r="K5" s="184"/>
      <c r="L5" s="184"/>
      <c r="M5" s="184"/>
      <c r="N5" s="184"/>
      <c r="O5" s="184"/>
      <c r="P5" s="184"/>
      <c r="Q5" s="184"/>
      <c r="R5" s="184"/>
      <c r="S5" s="187"/>
      <c r="T5" s="188"/>
      <c r="U5" s="187"/>
      <c r="V5" s="187"/>
      <c r="W5" s="187"/>
      <c r="X5" s="187"/>
      <c r="Y5" s="187"/>
      <c r="Z5" s="187"/>
      <c r="AA5" s="187"/>
      <c r="AB5" s="187"/>
      <c r="AC5" s="187"/>
      <c r="AD5" s="187"/>
      <c r="AE5" s="187"/>
      <c r="AF5" s="187"/>
      <c r="AG5" s="187"/>
      <c r="AH5" s="187"/>
      <c r="AI5" s="187"/>
    </row>
    <row r="6" spans="2:35" s="2" customFormat="1" ht="12" customHeight="1" x14ac:dyDescent="0.25">
      <c r="B6" s="290" t="s">
        <v>270</v>
      </c>
      <c r="C6" s="481"/>
      <c r="D6" s="482"/>
      <c r="E6" s="441"/>
      <c r="F6" s="289"/>
      <c r="G6" s="175"/>
      <c r="H6" s="175"/>
      <c r="I6" s="289" t="s">
        <v>329</v>
      </c>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250"/>
    </row>
    <row r="7" spans="2:35" s="2" customFormat="1" ht="10.5" x14ac:dyDescent="0.25">
      <c r="B7" s="291" t="s">
        <v>194</v>
      </c>
      <c r="C7" s="249"/>
      <c r="D7" s="251" t="s">
        <v>330</v>
      </c>
      <c r="E7" s="189" t="s">
        <v>331</v>
      </c>
      <c r="F7" s="251" t="s">
        <v>332</v>
      </c>
      <c r="G7" s="251" t="s">
        <v>315</v>
      </c>
      <c r="H7" s="251" t="s">
        <v>271</v>
      </c>
      <c r="I7" s="251" t="s">
        <v>272</v>
      </c>
      <c r="J7" s="251" t="s">
        <v>333</v>
      </c>
      <c r="K7" s="251" t="s">
        <v>273</v>
      </c>
      <c r="L7" s="251" t="s">
        <v>274</v>
      </c>
      <c r="M7" s="251" t="s">
        <v>275</v>
      </c>
      <c r="N7" s="251" t="s">
        <v>334</v>
      </c>
      <c r="O7" s="251" t="s">
        <v>276</v>
      </c>
      <c r="P7" s="251" t="s">
        <v>335</v>
      </c>
      <c r="Q7" s="251" t="s">
        <v>277</v>
      </c>
      <c r="R7" s="251" t="s">
        <v>320</v>
      </c>
      <c r="S7" s="251" t="s">
        <v>278</v>
      </c>
      <c r="T7" s="251" t="s">
        <v>308</v>
      </c>
      <c r="U7" s="251" t="s">
        <v>279</v>
      </c>
      <c r="V7" s="251" t="s">
        <v>336</v>
      </c>
      <c r="W7" s="251" t="s">
        <v>337</v>
      </c>
      <c r="X7" s="251" t="s">
        <v>338</v>
      </c>
      <c r="Y7" s="251" t="s">
        <v>280</v>
      </c>
      <c r="Z7" s="251" t="s">
        <v>339</v>
      </c>
      <c r="AA7" s="251" t="s">
        <v>340</v>
      </c>
      <c r="AB7" s="251" t="s">
        <v>341</v>
      </c>
      <c r="AC7" s="251" t="s">
        <v>342</v>
      </c>
      <c r="AD7" s="251" t="s">
        <v>281</v>
      </c>
      <c r="AE7" s="251" t="s">
        <v>343</v>
      </c>
      <c r="AF7" s="251" t="s">
        <v>344</v>
      </c>
      <c r="AG7" s="251" t="s">
        <v>345</v>
      </c>
      <c r="AH7" s="251" t="s">
        <v>282</v>
      </c>
      <c r="AI7" s="251" t="s">
        <v>197</v>
      </c>
    </row>
    <row r="8" spans="2:35" s="2" customFormat="1" ht="7.5" customHeight="1" x14ac:dyDescent="0.3">
      <c r="B8" s="418"/>
      <c r="C8" s="419"/>
      <c r="D8" s="420"/>
      <c r="E8" s="420"/>
      <c r="F8" s="420"/>
      <c r="G8" s="420"/>
      <c r="H8" s="420"/>
      <c r="I8" s="420"/>
      <c r="J8" s="421"/>
      <c r="K8" s="421"/>
      <c r="L8" s="421"/>
      <c r="M8" s="421"/>
      <c r="N8" s="421"/>
      <c r="O8" s="421"/>
      <c r="P8" s="421"/>
      <c r="Q8" s="421"/>
      <c r="R8" s="421"/>
      <c r="S8" s="421"/>
      <c r="T8" s="421"/>
      <c r="U8" s="421"/>
      <c r="V8" s="421"/>
      <c r="W8" s="421"/>
      <c r="X8" s="421"/>
      <c r="Y8" s="421"/>
      <c r="Z8" s="421"/>
      <c r="AA8" s="421"/>
      <c r="AB8" s="421"/>
      <c r="AC8" s="421"/>
      <c r="AD8" s="421"/>
      <c r="AE8" s="422"/>
      <c r="AF8" s="422"/>
      <c r="AG8" s="422"/>
      <c r="AH8" s="422"/>
      <c r="AI8" s="422"/>
    </row>
    <row r="9" spans="2:35" s="2" customFormat="1" ht="13" hidden="1" customHeight="1" x14ac:dyDescent="0.25">
      <c r="B9" s="190" t="s">
        <v>346</v>
      </c>
      <c r="C9" s="191" t="s">
        <v>347</v>
      </c>
      <c r="D9" s="192"/>
      <c r="E9" s="192"/>
      <c r="F9" s="193"/>
      <c r="G9" s="193"/>
      <c r="H9" s="193"/>
      <c r="I9" s="192"/>
      <c r="J9" s="193"/>
      <c r="K9" s="193"/>
      <c r="L9" s="193"/>
      <c r="M9" s="192"/>
      <c r="N9" s="192"/>
      <c r="O9" s="192"/>
      <c r="P9" s="192"/>
      <c r="Q9" s="192"/>
      <c r="R9" s="192"/>
      <c r="S9" s="192"/>
      <c r="T9" s="192"/>
      <c r="U9" s="192"/>
      <c r="V9" s="192"/>
      <c r="W9" s="192"/>
      <c r="X9" s="192"/>
      <c r="Y9" s="192"/>
      <c r="Z9" s="192"/>
      <c r="AA9" s="192"/>
      <c r="AB9" s="192"/>
      <c r="AC9" s="192"/>
      <c r="AD9" s="192"/>
      <c r="AE9" s="194"/>
      <c r="AF9" s="194"/>
      <c r="AG9" s="194"/>
      <c r="AH9" s="194"/>
      <c r="AI9" s="195">
        <f t="shared" ref="AI9:AI16" si="0">SUM(D9:AH9)</f>
        <v>0</v>
      </c>
    </row>
    <row r="10" spans="2:35" s="1" customFormat="1" ht="13" hidden="1" customHeight="1" x14ac:dyDescent="0.25">
      <c r="B10" s="196"/>
      <c r="C10" s="197"/>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9"/>
      <c r="AF10" s="199"/>
      <c r="AG10" s="199"/>
      <c r="AH10" s="199"/>
      <c r="AI10" s="195">
        <f t="shared" si="0"/>
        <v>0</v>
      </c>
    </row>
    <row r="11" spans="2:35" s="1" customFormat="1" ht="13" hidden="1" customHeight="1" x14ac:dyDescent="0.25">
      <c r="B11" s="206" t="s">
        <v>322</v>
      </c>
      <c r="C11" s="200" t="s">
        <v>474</v>
      </c>
      <c r="D11" s="201"/>
      <c r="E11" s="201"/>
      <c r="F11" s="202"/>
      <c r="G11" s="202"/>
      <c r="H11" s="202"/>
      <c r="I11" s="201"/>
      <c r="J11" s="202"/>
      <c r="K11" s="202"/>
      <c r="L11" s="202"/>
      <c r="M11" s="201"/>
      <c r="N11" s="201"/>
      <c r="O11" s="201"/>
      <c r="P11" s="201"/>
      <c r="Q11" s="201"/>
      <c r="R11" s="201"/>
      <c r="S11" s="201"/>
      <c r="T11" s="201"/>
      <c r="U11" s="201"/>
      <c r="V11" s="201"/>
      <c r="W11" s="201"/>
      <c r="X11" s="201"/>
      <c r="Y11" s="201"/>
      <c r="Z11" s="201"/>
      <c r="AA11" s="201"/>
      <c r="AB11" s="201"/>
      <c r="AC11" s="201"/>
      <c r="AD11" s="201"/>
      <c r="AE11" s="203"/>
      <c r="AF11" s="203"/>
      <c r="AG11" s="203"/>
      <c r="AH11" s="203"/>
      <c r="AI11" s="204"/>
    </row>
    <row r="12" spans="2:35" s="1" customFormat="1" ht="13" hidden="1" customHeight="1" x14ac:dyDescent="0.25">
      <c r="B12" s="207"/>
      <c r="C12" s="197"/>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9"/>
      <c r="AF12" s="199"/>
      <c r="AG12" s="199"/>
      <c r="AH12" s="199"/>
      <c r="AI12" s="208"/>
    </row>
    <row r="13" spans="2:35" customFormat="1" ht="13" hidden="1" customHeight="1" x14ac:dyDescent="0.25">
      <c r="B13" s="206" t="s">
        <v>9</v>
      </c>
      <c r="C13" s="200" t="s">
        <v>10</v>
      </c>
      <c r="D13" s="201"/>
      <c r="E13" s="201"/>
      <c r="F13" s="202"/>
      <c r="G13" s="202"/>
      <c r="H13" s="202"/>
      <c r="I13" s="201"/>
      <c r="J13" s="202"/>
      <c r="K13" s="202"/>
      <c r="L13" s="202"/>
      <c r="M13" s="201"/>
      <c r="N13" s="201"/>
      <c r="O13" s="201"/>
      <c r="P13" s="201"/>
      <c r="Q13" s="201"/>
      <c r="R13" s="201"/>
      <c r="S13" s="201"/>
      <c r="T13" s="201"/>
      <c r="U13" s="201"/>
      <c r="V13" s="201"/>
      <c r="W13" s="201"/>
      <c r="X13" s="201"/>
      <c r="Y13" s="201"/>
      <c r="Z13" s="201"/>
      <c r="AA13" s="201"/>
      <c r="AB13" s="201"/>
      <c r="AC13" s="201"/>
      <c r="AD13" s="201"/>
      <c r="AE13" s="203"/>
      <c r="AF13" s="203"/>
      <c r="AG13" s="203"/>
      <c r="AH13" s="203"/>
      <c r="AI13" s="204">
        <f t="shared" si="0"/>
        <v>0</v>
      </c>
    </row>
    <row r="14" spans="2:35" customFormat="1" ht="13" hidden="1" customHeight="1" x14ac:dyDescent="0.25">
      <c r="B14" s="207"/>
      <c r="C14" s="197"/>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9"/>
      <c r="AF14" s="199"/>
      <c r="AG14" s="199"/>
      <c r="AH14" s="199"/>
      <c r="AI14" s="208">
        <f t="shared" si="0"/>
        <v>0</v>
      </c>
    </row>
    <row r="15" spans="2:35" customFormat="1" ht="13" hidden="1" customHeight="1" x14ac:dyDescent="0.25">
      <c r="B15" s="205" t="s">
        <v>11</v>
      </c>
      <c r="C15" s="200" t="s">
        <v>12</v>
      </c>
      <c r="D15" s="201"/>
      <c r="E15" s="201"/>
      <c r="F15" s="202"/>
      <c r="G15" s="202"/>
      <c r="H15" s="202"/>
      <c r="I15" s="201"/>
      <c r="J15" s="202"/>
      <c r="K15" s="202"/>
      <c r="L15" s="202"/>
      <c r="M15" s="201"/>
      <c r="N15" s="201"/>
      <c r="O15" s="201"/>
      <c r="P15" s="201"/>
      <c r="Q15" s="201"/>
      <c r="R15" s="201"/>
      <c r="S15" s="201"/>
      <c r="T15" s="201"/>
      <c r="U15" s="201"/>
      <c r="V15" s="201"/>
      <c r="W15" s="201"/>
      <c r="X15" s="201"/>
      <c r="Y15" s="201"/>
      <c r="Z15" s="201"/>
      <c r="AA15" s="201"/>
      <c r="AB15" s="201"/>
      <c r="AC15" s="201"/>
      <c r="AD15" s="201"/>
      <c r="AE15" s="203"/>
      <c r="AF15" s="203"/>
      <c r="AG15" s="203"/>
      <c r="AH15" s="203"/>
      <c r="AI15" s="204">
        <f t="shared" si="0"/>
        <v>0</v>
      </c>
    </row>
    <row r="16" spans="2:35" customFormat="1" ht="13" hidden="1" customHeight="1" x14ac:dyDescent="0.25">
      <c r="B16" s="417"/>
      <c r="C16" s="197"/>
      <c r="D16" s="393"/>
      <c r="E16" s="393"/>
      <c r="F16" s="393"/>
      <c r="G16" s="393"/>
      <c r="H16" s="393"/>
      <c r="I16" s="393"/>
      <c r="J16" s="393"/>
      <c r="K16" s="393"/>
      <c r="L16" s="393"/>
      <c r="M16" s="393"/>
      <c r="N16" s="393"/>
      <c r="O16" s="393"/>
      <c r="P16" s="393"/>
      <c r="Q16" s="393"/>
      <c r="R16" s="393"/>
      <c r="S16" s="393"/>
      <c r="T16" s="393"/>
      <c r="U16" s="393"/>
      <c r="V16" s="393"/>
      <c r="W16" s="393"/>
      <c r="X16" s="393"/>
      <c r="Y16" s="393"/>
      <c r="Z16" s="393"/>
      <c r="AA16" s="393"/>
      <c r="AB16" s="393"/>
      <c r="AC16" s="393"/>
      <c r="AD16" s="393"/>
      <c r="AE16" s="401"/>
      <c r="AF16" s="401"/>
      <c r="AG16" s="401"/>
      <c r="AH16" s="401"/>
      <c r="AI16" s="402">
        <f t="shared" si="0"/>
        <v>0</v>
      </c>
    </row>
    <row r="17" spans="2:35" customFormat="1" ht="13.4" customHeight="1" x14ac:dyDescent="0.25">
      <c r="B17" s="431" t="s">
        <v>13</v>
      </c>
      <c r="C17" s="403" t="s">
        <v>14</v>
      </c>
      <c r="D17" s="223"/>
      <c r="E17" s="223"/>
      <c r="F17" s="404"/>
      <c r="G17" s="404"/>
      <c r="H17" s="404"/>
      <c r="I17" s="223"/>
      <c r="J17" s="404"/>
      <c r="K17" s="404"/>
      <c r="L17" s="404"/>
      <c r="M17" s="223"/>
      <c r="N17" s="223"/>
      <c r="O17" s="223"/>
      <c r="P17" s="223"/>
      <c r="Q17" s="223"/>
      <c r="R17" s="223"/>
      <c r="S17" s="223"/>
      <c r="T17" s="223"/>
      <c r="U17" s="223"/>
      <c r="V17" s="223"/>
      <c r="W17" s="223"/>
      <c r="X17" s="223"/>
      <c r="Y17" s="223"/>
      <c r="Z17" s="223"/>
      <c r="AA17" s="223"/>
      <c r="AB17" s="223"/>
      <c r="AC17" s="223"/>
      <c r="AD17" s="223"/>
      <c r="AE17" s="223"/>
      <c r="AF17" s="223"/>
      <c r="AG17" s="223"/>
      <c r="AH17" s="223">
        <v>4</v>
      </c>
      <c r="AI17" s="217">
        <f t="shared" ref="AI17:AI37" si="1">SUM(D17:AH17)</f>
        <v>4</v>
      </c>
    </row>
    <row r="18" spans="2:35" customFormat="1" ht="13.4" customHeight="1" x14ac:dyDescent="0.25">
      <c r="B18" s="432"/>
      <c r="C18" s="414"/>
      <c r="D18" s="212"/>
      <c r="E18" s="212"/>
      <c r="F18" s="212"/>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424">
        <v>2</v>
      </c>
      <c r="AI18" s="430">
        <f t="shared" si="1"/>
        <v>2</v>
      </c>
    </row>
    <row r="19" spans="2:35" customFormat="1" ht="13.5" hidden="1" customHeight="1" x14ac:dyDescent="0.25">
      <c r="B19" s="437" t="s">
        <v>15</v>
      </c>
      <c r="C19" s="409" t="s">
        <v>348</v>
      </c>
      <c r="D19" s="192"/>
      <c r="E19" s="192"/>
      <c r="F19" s="193"/>
      <c r="G19" s="193"/>
      <c r="H19" s="193"/>
      <c r="I19" s="192"/>
      <c r="J19" s="394"/>
      <c r="K19" s="394"/>
      <c r="L19" s="394"/>
      <c r="M19" s="394"/>
      <c r="N19" s="394"/>
      <c r="O19" s="394"/>
      <c r="P19" s="394"/>
      <c r="Q19" s="394"/>
      <c r="R19" s="394"/>
      <c r="S19" s="394"/>
      <c r="T19" s="394"/>
      <c r="U19" s="394"/>
      <c r="V19" s="394"/>
      <c r="W19" s="394"/>
      <c r="X19" s="394"/>
      <c r="Y19" s="394"/>
      <c r="Z19" s="394"/>
      <c r="AA19" s="394"/>
      <c r="AB19" s="394"/>
      <c r="AC19" s="394"/>
      <c r="AD19" s="394"/>
      <c r="AE19" s="394"/>
      <c r="AF19" s="394"/>
      <c r="AG19" s="192"/>
      <c r="AH19" s="192"/>
      <c r="AI19" s="204">
        <f t="shared" si="1"/>
        <v>0</v>
      </c>
    </row>
    <row r="20" spans="2:35" customFormat="1" ht="13.5" hidden="1" customHeight="1" x14ac:dyDescent="0.25">
      <c r="B20" s="399"/>
      <c r="C20" s="392"/>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407">
        <f t="shared" si="1"/>
        <v>0</v>
      </c>
    </row>
    <row r="21" spans="2:35" customFormat="1" ht="13.5" hidden="1" customHeight="1" x14ac:dyDescent="0.25">
      <c r="B21" s="398" t="s">
        <v>17</v>
      </c>
      <c r="C21" s="406" t="s">
        <v>18</v>
      </c>
      <c r="D21" s="201"/>
      <c r="E21" s="201"/>
      <c r="F21" s="202"/>
      <c r="G21" s="202"/>
      <c r="H21" s="202"/>
      <c r="I21" s="201"/>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201"/>
      <c r="AH21" s="201"/>
      <c r="AI21" s="407">
        <f t="shared" si="1"/>
        <v>0</v>
      </c>
    </row>
    <row r="22" spans="2:35" customFormat="1" ht="13.5" hidden="1" customHeight="1" x14ac:dyDescent="0.25">
      <c r="B22" s="399"/>
      <c r="C22" s="392" t="s">
        <v>19</v>
      </c>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407">
        <f t="shared" si="1"/>
        <v>0</v>
      </c>
    </row>
    <row r="23" spans="2:35" customFormat="1" ht="13.5" hidden="1" customHeight="1" x14ac:dyDescent="0.25">
      <c r="B23" s="398" t="s">
        <v>20</v>
      </c>
      <c r="C23" s="406" t="s">
        <v>21</v>
      </c>
      <c r="D23" s="201"/>
      <c r="E23" s="201"/>
      <c r="F23" s="202"/>
      <c r="G23" s="202"/>
      <c r="H23" s="202"/>
      <c r="I23" s="201"/>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201"/>
      <c r="AH23" s="201"/>
      <c r="AI23" s="407">
        <f t="shared" si="1"/>
        <v>0</v>
      </c>
    </row>
    <row r="24" spans="2:35" customFormat="1" ht="13.5" hidden="1" customHeight="1" x14ac:dyDescent="0.25">
      <c r="B24" s="399"/>
      <c r="C24" s="392"/>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407">
        <f t="shared" si="1"/>
        <v>0</v>
      </c>
    </row>
    <row r="25" spans="2:35" customFormat="1" ht="13.5" hidden="1" customHeight="1" x14ac:dyDescent="0.25">
      <c r="B25" s="398" t="s">
        <v>22</v>
      </c>
      <c r="C25" s="406" t="s">
        <v>23</v>
      </c>
      <c r="D25" s="201"/>
      <c r="E25" s="201"/>
      <c r="F25" s="202"/>
      <c r="G25" s="202"/>
      <c r="H25" s="202"/>
      <c r="I25" s="201"/>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201"/>
      <c r="AH25" s="201"/>
      <c r="AI25" s="407">
        <f t="shared" si="1"/>
        <v>0</v>
      </c>
    </row>
    <row r="26" spans="2:35" customFormat="1" ht="13.5" hidden="1" customHeight="1" x14ac:dyDescent="0.25">
      <c r="B26" s="399"/>
      <c r="C26" s="392"/>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407">
        <f t="shared" si="1"/>
        <v>0</v>
      </c>
    </row>
    <row r="27" spans="2:35" customFormat="1" ht="13.5" hidden="1" customHeight="1" x14ac:dyDescent="0.25">
      <c r="B27" s="398" t="s">
        <v>24</v>
      </c>
      <c r="C27" s="406" t="s">
        <v>349</v>
      </c>
      <c r="D27" s="201"/>
      <c r="E27" s="201"/>
      <c r="F27" s="202"/>
      <c r="G27" s="202"/>
      <c r="H27" s="202"/>
      <c r="I27" s="201"/>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201"/>
      <c r="AH27" s="201"/>
      <c r="AI27" s="407">
        <f t="shared" si="1"/>
        <v>0</v>
      </c>
    </row>
    <row r="28" spans="2:35" customFormat="1" ht="13.5" hidden="1" customHeight="1" x14ac:dyDescent="0.25">
      <c r="B28" s="399"/>
      <c r="C28" s="392"/>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407">
        <f t="shared" si="1"/>
        <v>0</v>
      </c>
    </row>
    <row r="29" spans="2:35" customFormat="1" ht="13.5" customHeight="1" x14ac:dyDescent="0.25">
      <c r="B29" s="431" t="s">
        <v>28</v>
      </c>
      <c r="C29" s="403" t="s">
        <v>29</v>
      </c>
      <c r="D29" s="223"/>
      <c r="E29" s="223"/>
      <c r="F29" s="404"/>
      <c r="G29" s="404"/>
      <c r="H29" s="404"/>
      <c r="I29" s="223"/>
      <c r="J29" s="404"/>
      <c r="K29" s="404"/>
      <c r="L29" s="404"/>
      <c r="M29" s="223"/>
      <c r="N29" s="223"/>
      <c r="O29" s="223"/>
      <c r="P29" s="223"/>
      <c r="Q29" s="223"/>
      <c r="R29" s="223"/>
      <c r="S29" s="223"/>
      <c r="T29" s="223"/>
      <c r="U29" s="223">
        <v>1</v>
      </c>
      <c r="V29" s="223"/>
      <c r="W29" s="223"/>
      <c r="X29" s="223"/>
      <c r="Y29" s="223"/>
      <c r="Z29" s="223"/>
      <c r="AA29" s="223"/>
      <c r="AB29" s="223"/>
      <c r="AC29" s="223"/>
      <c r="AD29" s="223"/>
      <c r="AE29" s="223"/>
      <c r="AF29" s="223"/>
      <c r="AG29" s="223"/>
      <c r="AH29" s="223"/>
      <c r="AI29" s="217">
        <f t="shared" si="1"/>
        <v>1</v>
      </c>
    </row>
    <row r="30" spans="2:35" customFormat="1" ht="13.5" customHeight="1" x14ac:dyDescent="0.25">
      <c r="B30" s="432"/>
      <c r="C30" s="414"/>
      <c r="D30" s="212"/>
      <c r="E30" s="212"/>
      <c r="F30" s="212"/>
      <c r="G30" s="212"/>
      <c r="H30" s="212"/>
      <c r="I30" s="212"/>
      <c r="J30" s="212"/>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424"/>
      <c r="AI30" s="430">
        <f t="shared" si="1"/>
        <v>0</v>
      </c>
    </row>
    <row r="31" spans="2:35" customFormat="1" ht="13.5" hidden="1" customHeight="1" x14ac:dyDescent="0.25">
      <c r="B31" s="398" t="s">
        <v>30</v>
      </c>
      <c r="C31" s="406" t="s">
        <v>31</v>
      </c>
      <c r="D31" s="201"/>
      <c r="E31" s="201"/>
      <c r="F31" s="202"/>
      <c r="G31" s="202"/>
      <c r="H31" s="202"/>
      <c r="I31" s="201"/>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201"/>
      <c r="AH31" s="201"/>
      <c r="AI31" s="407">
        <f t="shared" si="1"/>
        <v>0</v>
      </c>
    </row>
    <row r="32" spans="2:35" customFormat="1" ht="13.5" hidden="1" customHeight="1" x14ac:dyDescent="0.25">
      <c r="B32" s="399"/>
      <c r="C32" s="392"/>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407">
        <f t="shared" si="1"/>
        <v>0</v>
      </c>
    </row>
    <row r="33" spans="2:35" customFormat="1" ht="13.5" hidden="1" customHeight="1" x14ac:dyDescent="0.25">
      <c r="B33" s="398" t="s">
        <v>32</v>
      </c>
      <c r="C33" s="406" t="s">
        <v>33</v>
      </c>
      <c r="D33" s="201"/>
      <c r="E33" s="201"/>
      <c r="F33" s="202"/>
      <c r="G33" s="202"/>
      <c r="H33" s="202"/>
      <c r="I33" s="201"/>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201"/>
      <c r="AH33" s="201"/>
      <c r="AI33" s="407">
        <f t="shared" si="1"/>
        <v>0</v>
      </c>
    </row>
    <row r="34" spans="2:35" customFormat="1" ht="13.5" hidden="1" customHeight="1" x14ac:dyDescent="0.25">
      <c r="B34" s="399"/>
      <c r="C34" s="392"/>
      <c r="D34" s="198"/>
      <c r="E34" s="198"/>
      <c r="F34" s="198"/>
      <c r="G34" s="202"/>
      <c r="H34" s="202"/>
      <c r="I34" s="201"/>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201"/>
      <c r="AI34" s="407">
        <f t="shared" si="1"/>
        <v>0</v>
      </c>
    </row>
    <row r="35" spans="2:35" customFormat="1" ht="13.5" hidden="1" customHeight="1" x14ac:dyDescent="0.25">
      <c r="B35" s="398" t="s">
        <v>34</v>
      </c>
      <c r="C35" s="406" t="s">
        <v>35</v>
      </c>
      <c r="D35" s="201"/>
      <c r="E35" s="201"/>
      <c r="F35" s="202"/>
      <c r="G35" s="202"/>
      <c r="H35" s="202"/>
      <c r="I35" s="201"/>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201"/>
      <c r="AH35" s="201"/>
      <c r="AI35" s="407">
        <f t="shared" si="1"/>
        <v>0</v>
      </c>
    </row>
    <row r="36" spans="2:35" customFormat="1" ht="13.5" hidden="1" customHeight="1" x14ac:dyDescent="0.25">
      <c r="B36" s="399"/>
      <c r="C36" s="392"/>
      <c r="D36" s="198"/>
      <c r="E36" s="198"/>
      <c r="F36" s="198"/>
      <c r="G36" s="202"/>
      <c r="H36" s="202"/>
      <c r="I36" s="201"/>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201"/>
      <c r="AI36" s="407">
        <f t="shared" si="1"/>
        <v>0</v>
      </c>
    </row>
    <row r="37" spans="2:35" customFormat="1" ht="13.4" hidden="1" customHeight="1" x14ac:dyDescent="0.25">
      <c r="B37" s="396" t="s">
        <v>350</v>
      </c>
      <c r="C37" s="406" t="s">
        <v>205</v>
      </c>
      <c r="D37" s="201"/>
      <c r="E37" s="201"/>
      <c r="F37" s="202"/>
      <c r="G37" s="202"/>
      <c r="H37" s="202"/>
      <c r="I37" s="201"/>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201"/>
      <c r="AH37" s="201"/>
      <c r="AI37" s="405">
        <f t="shared" si="1"/>
        <v>0</v>
      </c>
    </row>
    <row r="38" spans="2:35" customFormat="1" ht="13.4" hidden="1" customHeight="1" x14ac:dyDescent="0.25">
      <c r="B38" s="397"/>
      <c r="C38" s="392"/>
      <c r="D38" s="198"/>
      <c r="E38" s="198"/>
      <c r="F38" s="198"/>
      <c r="G38" s="202"/>
      <c r="H38" s="202"/>
      <c r="I38" s="201"/>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201"/>
      <c r="AI38" s="407"/>
    </row>
    <row r="39" spans="2:35" customFormat="1" ht="13.4" customHeight="1" x14ac:dyDescent="0.25">
      <c r="B39" s="396" t="s">
        <v>38</v>
      </c>
      <c r="C39" s="406" t="s">
        <v>39</v>
      </c>
      <c r="D39" s="201"/>
      <c r="E39" s="201"/>
      <c r="F39" s="202"/>
      <c r="G39" s="202"/>
      <c r="H39" s="202"/>
      <c r="I39" s="201"/>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201"/>
      <c r="AH39" s="201">
        <v>41</v>
      </c>
      <c r="AI39" s="407">
        <f t="shared" ref="AI39:AI104" si="2">SUM(D39:AH39)</f>
        <v>41</v>
      </c>
    </row>
    <row r="40" spans="2:35" customFormat="1" x14ac:dyDescent="0.25">
      <c r="B40" s="432"/>
      <c r="C40" s="425"/>
      <c r="D40" s="212"/>
      <c r="E40" s="212"/>
      <c r="F40" s="212"/>
      <c r="G40" s="415"/>
      <c r="H40" s="415"/>
      <c r="I40" s="416"/>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430">
        <f t="shared" si="2"/>
        <v>0</v>
      </c>
    </row>
    <row r="41" spans="2:35" customFormat="1" ht="13.4" hidden="1" customHeight="1" x14ac:dyDescent="0.25">
      <c r="B41" s="438" t="s">
        <v>40</v>
      </c>
      <c r="C41" s="409" t="s">
        <v>41</v>
      </c>
      <c r="D41" s="192"/>
      <c r="E41" s="192"/>
      <c r="F41" s="193"/>
      <c r="G41" s="193"/>
      <c r="H41" s="193"/>
      <c r="I41" s="192"/>
      <c r="J41" s="394"/>
      <c r="K41" s="394"/>
      <c r="L41" s="394"/>
      <c r="M41" s="394"/>
      <c r="N41" s="394"/>
      <c r="O41" s="394"/>
      <c r="P41" s="394"/>
      <c r="Q41" s="394"/>
      <c r="R41" s="394"/>
      <c r="S41" s="394"/>
      <c r="T41" s="394"/>
      <c r="U41" s="394"/>
      <c r="V41" s="394"/>
      <c r="W41" s="394"/>
      <c r="X41" s="394"/>
      <c r="Y41" s="394"/>
      <c r="Z41" s="394"/>
      <c r="AA41" s="394"/>
      <c r="AB41" s="394"/>
      <c r="AC41" s="394"/>
      <c r="AD41" s="394"/>
      <c r="AE41" s="394"/>
      <c r="AF41" s="394"/>
      <c r="AG41" s="192"/>
      <c r="AH41" s="192"/>
      <c r="AI41" s="204">
        <f t="shared" si="2"/>
        <v>0</v>
      </c>
    </row>
    <row r="42" spans="2:35" customFormat="1" ht="13.4" hidden="1" customHeight="1" x14ac:dyDescent="0.25">
      <c r="B42" s="397"/>
      <c r="C42" s="392"/>
      <c r="D42" s="198"/>
      <c r="E42" s="198"/>
      <c r="F42" s="198"/>
      <c r="G42" s="202"/>
      <c r="H42" s="202"/>
      <c r="I42" s="201"/>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201"/>
      <c r="AI42" s="407">
        <f t="shared" si="2"/>
        <v>0</v>
      </c>
    </row>
    <row r="43" spans="2:35" customFormat="1" hidden="1" x14ac:dyDescent="0.25">
      <c r="B43" s="396" t="s">
        <v>44</v>
      </c>
      <c r="C43" s="406" t="s">
        <v>45</v>
      </c>
      <c r="D43" s="201"/>
      <c r="E43" s="201"/>
      <c r="F43" s="202"/>
      <c r="G43" s="202"/>
      <c r="H43" s="202"/>
      <c r="I43" s="201"/>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201"/>
      <c r="AH43" s="201"/>
      <c r="AI43" s="407">
        <f t="shared" si="2"/>
        <v>0</v>
      </c>
    </row>
    <row r="44" spans="2:35" customFormat="1" hidden="1" x14ac:dyDescent="0.25">
      <c r="B44" s="397"/>
      <c r="C44" s="392"/>
      <c r="D44" s="198"/>
      <c r="E44" s="198"/>
      <c r="F44" s="198"/>
      <c r="G44" s="202"/>
      <c r="H44" s="202"/>
      <c r="I44" s="201"/>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201"/>
      <c r="AI44" s="405">
        <f t="shared" si="2"/>
        <v>0</v>
      </c>
    </row>
    <row r="45" spans="2:35" customFormat="1" ht="13.4" hidden="1" customHeight="1" x14ac:dyDescent="0.25">
      <c r="B45" s="396" t="s">
        <v>46</v>
      </c>
      <c r="C45" s="406" t="s">
        <v>47</v>
      </c>
      <c r="D45" s="201"/>
      <c r="E45" s="201"/>
      <c r="F45" s="202"/>
      <c r="G45" s="202"/>
      <c r="H45" s="202"/>
      <c r="I45" s="201"/>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201"/>
      <c r="AH45" s="201"/>
      <c r="AI45" s="407">
        <f t="shared" si="2"/>
        <v>0</v>
      </c>
    </row>
    <row r="46" spans="2:35" customFormat="1" ht="13.4" hidden="1" customHeight="1" x14ac:dyDescent="0.25">
      <c r="B46" s="397"/>
      <c r="C46" s="392" t="s">
        <v>48</v>
      </c>
      <c r="D46" s="198"/>
      <c r="E46" s="198"/>
      <c r="F46" s="198"/>
      <c r="G46" s="202"/>
      <c r="H46" s="202"/>
      <c r="I46" s="201"/>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201"/>
      <c r="AI46" s="407">
        <f t="shared" si="2"/>
        <v>0</v>
      </c>
    </row>
    <row r="47" spans="2:35" customFormat="1" ht="13.4" hidden="1" customHeight="1" x14ac:dyDescent="0.25">
      <c r="B47" s="396" t="s">
        <v>49</v>
      </c>
      <c r="C47" s="406" t="s">
        <v>50</v>
      </c>
      <c r="D47" s="201"/>
      <c r="E47" s="201"/>
      <c r="F47" s="202"/>
      <c r="G47" s="202"/>
      <c r="H47" s="202"/>
      <c r="I47" s="201"/>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201"/>
      <c r="AH47" s="201"/>
      <c r="AI47" s="407">
        <f t="shared" si="2"/>
        <v>0</v>
      </c>
    </row>
    <row r="48" spans="2:35" customFormat="1" ht="13.4" hidden="1" customHeight="1" x14ac:dyDescent="0.25">
      <c r="B48" s="397"/>
      <c r="C48" s="392"/>
      <c r="D48" s="198"/>
      <c r="E48" s="198"/>
      <c r="F48" s="198"/>
      <c r="G48" s="202"/>
      <c r="H48" s="202"/>
      <c r="I48" s="201"/>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201"/>
      <c r="AI48" s="407">
        <f t="shared" si="2"/>
        <v>0</v>
      </c>
    </row>
    <row r="49" spans="2:35" customFormat="1" ht="13.4" hidden="1" customHeight="1" x14ac:dyDescent="0.25">
      <c r="B49" s="396" t="s">
        <v>51</v>
      </c>
      <c r="C49" s="406" t="s">
        <v>52</v>
      </c>
      <c r="D49" s="201"/>
      <c r="E49" s="201"/>
      <c r="F49" s="202"/>
      <c r="G49" s="202"/>
      <c r="H49" s="202"/>
      <c r="I49" s="201"/>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201"/>
      <c r="AH49" s="201"/>
      <c r="AI49" s="407">
        <f t="shared" si="2"/>
        <v>0</v>
      </c>
    </row>
    <row r="50" spans="2:35" customFormat="1" ht="13.4" hidden="1" customHeight="1" x14ac:dyDescent="0.25">
      <c r="B50" s="397"/>
      <c r="C50" s="392"/>
      <c r="D50" s="198"/>
      <c r="E50" s="198"/>
      <c r="F50" s="198"/>
      <c r="G50" s="202"/>
      <c r="H50" s="202"/>
      <c r="I50" s="201"/>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201"/>
      <c r="AI50" s="407">
        <f t="shared" si="2"/>
        <v>0</v>
      </c>
    </row>
    <row r="51" spans="2:35" customFormat="1" ht="13.4" hidden="1" customHeight="1" x14ac:dyDescent="0.25">
      <c r="B51" s="396" t="s">
        <v>53</v>
      </c>
      <c r="C51" s="406" t="s">
        <v>210</v>
      </c>
      <c r="D51" s="201"/>
      <c r="E51" s="201"/>
      <c r="F51" s="202"/>
      <c r="G51" s="202"/>
      <c r="H51" s="202"/>
      <c r="I51" s="201"/>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201"/>
      <c r="AH51" s="201"/>
      <c r="AI51" s="407">
        <f t="shared" si="2"/>
        <v>0</v>
      </c>
    </row>
    <row r="52" spans="2:35" customFormat="1" ht="13.4" hidden="1" customHeight="1" x14ac:dyDescent="0.25">
      <c r="B52" s="397"/>
      <c r="C52" s="392" t="s">
        <v>351</v>
      </c>
      <c r="D52" s="198"/>
      <c r="E52" s="198"/>
      <c r="F52" s="198"/>
      <c r="G52" s="202"/>
      <c r="H52" s="202"/>
      <c r="I52" s="201"/>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201"/>
      <c r="AI52" s="407">
        <f t="shared" si="2"/>
        <v>0</v>
      </c>
    </row>
    <row r="53" spans="2:35" customFormat="1" x14ac:dyDescent="0.25">
      <c r="B53" s="396" t="s">
        <v>352</v>
      </c>
      <c r="C53" s="406" t="s">
        <v>212</v>
      </c>
      <c r="D53" s="201"/>
      <c r="E53" s="201"/>
      <c r="F53" s="202"/>
      <c r="G53" s="202"/>
      <c r="H53" s="202"/>
      <c r="I53" s="201"/>
      <c r="J53" s="198"/>
      <c r="K53" s="198"/>
      <c r="L53" s="198"/>
      <c r="M53" s="198"/>
      <c r="N53" s="198"/>
      <c r="O53" s="198"/>
      <c r="P53" s="198"/>
      <c r="Q53" s="198"/>
      <c r="R53" s="198"/>
      <c r="S53" s="198"/>
      <c r="T53" s="198"/>
      <c r="U53" s="198"/>
      <c r="V53" s="198"/>
      <c r="W53" s="198"/>
      <c r="X53" s="198"/>
      <c r="Y53" s="198"/>
      <c r="Z53" s="198"/>
      <c r="AA53" s="198"/>
      <c r="AB53" s="198"/>
      <c r="AC53" s="198"/>
      <c r="AD53" s="198">
        <v>3</v>
      </c>
      <c r="AE53" s="198"/>
      <c r="AF53" s="198"/>
      <c r="AG53" s="201"/>
      <c r="AH53" s="201"/>
      <c r="AI53" s="407">
        <f t="shared" si="2"/>
        <v>3</v>
      </c>
    </row>
    <row r="54" spans="2:35" customFormat="1" x14ac:dyDescent="0.25">
      <c r="B54" s="397"/>
      <c r="C54" s="392"/>
      <c r="D54" s="198"/>
      <c r="E54" s="198"/>
      <c r="F54" s="198"/>
      <c r="G54" s="202"/>
      <c r="H54" s="202"/>
      <c r="I54" s="201"/>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201"/>
      <c r="AI54" s="405">
        <f t="shared" si="2"/>
        <v>0</v>
      </c>
    </row>
    <row r="55" spans="2:35" customFormat="1" ht="13.4" customHeight="1" x14ac:dyDescent="0.25">
      <c r="B55" s="431" t="s">
        <v>60</v>
      </c>
      <c r="C55" s="403" t="s">
        <v>61</v>
      </c>
      <c r="D55" s="223"/>
      <c r="E55" s="223"/>
      <c r="F55" s="404"/>
      <c r="G55" s="404"/>
      <c r="H55" s="404"/>
      <c r="I55" s="223"/>
      <c r="J55" s="404"/>
      <c r="K55" s="404"/>
      <c r="L55" s="404"/>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17">
        <f t="shared" si="2"/>
        <v>0</v>
      </c>
    </row>
    <row r="56" spans="2:35" customFormat="1" ht="13.4" customHeight="1" x14ac:dyDescent="0.25">
      <c r="B56" s="432"/>
      <c r="C56" s="414"/>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v>2</v>
      </c>
      <c r="AB56" s="212"/>
      <c r="AC56" s="212"/>
      <c r="AD56" s="212"/>
      <c r="AE56" s="212"/>
      <c r="AF56" s="212"/>
      <c r="AG56" s="212"/>
      <c r="AH56" s="424"/>
      <c r="AI56" s="430">
        <f t="shared" si="2"/>
        <v>2</v>
      </c>
    </row>
    <row r="57" spans="2:35" customFormat="1" hidden="1" x14ac:dyDescent="0.25">
      <c r="B57" s="396" t="s">
        <v>58</v>
      </c>
      <c r="C57" s="406" t="s">
        <v>59</v>
      </c>
      <c r="D57" s="201"/>
      <c r="E57" s="201"/>
      <c r="F57" s="202"/>
      <c r="G57" s="202"/>
      <c r="H57" s="202"/>
      <c r="I57" s="201"/>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201"/>
      <c r="AH57" s="201"/>
      <c r="AI57" s="407">
        <f t="shared" si="2"/>
        <v>0</v>
      </c>
    </row>
    <row r="58" spans="2:35" customFormat="1" hidden="1" x14ac:dyDescent="0.25">
      <c r="B58" s="397"/>
      <c r="C58" s="392"/>
      <c r="D58" s="198"/>
      <c r="E58" s="198"/>
      <c r="F58" s="198"/>
      <c r="G58" s="202"/>
      <c r="H58" s="202"/>
      <c r="I58" s="201"/>
      <c r="J58" s="198"/>
      <c r="K58" s="198"/>
      <c r="L58" s="198"/>
      <c r="M58" s="198"/>
      <c r="N58" s="198"/>
      <c r="O58" s="198"/>
      <c r="P58" s="198"/>
      <c r="Q58" s="198"/>
      <c r="R58" s="198"/>
      <c r="S58" s="198"/>
      <c r="T58" s="198"/>
      <c r="U58" s="198"/>
      <c r="V58" s="198"/>
      <c r="W58" s="198"/>
      <c r="X58" s="198"/>
      <c r="Y58" s="198"/>
      <c r="Z58" s="198"/>
      <c r="AA58" s="4"/>
      <c r="AB58" s="198"/>
      <c r="AC58" s="198"/>
      <c r="AD58" s="198"/>
      <c r="AE58" s="198"/>
      <c r="AF58" s="198"/>
      <c r="AG58" s="198"/>
      <c r="AH58" s="201"/>
      <c r="AI58" s="407">
        <f t="shared" si="2"/>
        <v>0</v>
      </c>
    </row>
    <row r="59" spans="2:35" customFormat="1" ht="13.4" hidden="1" customHeight="1" x14ac:dyDescent="0.25">
      <c r="B59" s="396" t="s">
        <v>62</v>
      </c>
      <c r="C59" s="406" t="s">
        <v>213</v>
      </c>
      <c r="D59" s="201"/>
      <c r="E59" s="201"/>
      <c r="F59" s="202"/>
      <c r="G59" s="202"/>
      <c r="H59" s="202"/>
      <c r="I59" s="201"/>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201"/>
      <c r="AH59" s="201"/>
      <c r="AI59" s="407">
        <f t="shared" si="2"/>
        <v>0</v>
      </c>
    </row>
    <row r="60" spans="2:35" customFormat="1" ht="13.4" hidden="1" customHeight="1" x14ac:dyDescent="0.25">
      <c r="B60" s="397"/>
      <c r="C60" s="392"/>
      <c r="D60" s="198"/>
      <c r="E60" s="198"/>
      <c r="F60" s="198"/>
      <c r="G60" s="202"/>
      <c r="H60" s="202"/>
      <c r="I60" s="201"/>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201"/>
      <c r="AI60" s="407">
        <f t="shared" si="2"/>
        <v>0</v>
      </c>
    </row>
    <row r="61" spans="2:35" customFormat="1" ht="13.4" hidden="1" customHeight="1" x14ac:dyDescent="0.25">
      <c r="B61" s="396" t="s">
        <v>65</v>
      </c>
      <c r="C61" s="406" t="s">
        <v>214</v>
      </c>
      <c r="D61" s="201"/>
      <c r="E61" s="201"/>
      <c r="F61" s="202"/>
      <c r="G61" s="202"/>
      <c r="H61" s="202"/>
      <c r="I61" s="201"/>
      <c r="J61" s="198"/>
      <c r="K61" s="198"/>
      <c r="L61" s="198"/>
      <c r="M61" s="198"/>
      <c r="N61" s="198"/>
      <c r="O61" s="198"/>
      <c r="P61" s="198"/>
      <c r="Q61" s="198"/>
      <c r="R61" s="198"/>
      <c r="S61" s="198"/>
      <c r="T61" s="198"/>
      <c r="U61" s="198"/>
      <c r="V61" s="198"/>
      <c r="W61" s="198"/>
      <c r="X61" s="198"/>
      <c r="Y61" s="198"/>
      <c r="Z61" s="198"/>
      <c r="AA61" s="198"/>
      <c r="AB61" s="198"/>
      <c r="AC61" s="198"/>
      <c r="AD61" s="198"/>
      <c r="AE61" s="198"/>
      <c r="AF61" s="198"/>
      <c r="AG61" s="201"/>
      <c r="AH61" s="201"/>
      <c r="AI61" s="407">
        <f t="shared" si="2"/>
        <v>0</v>
      </c>
    </row>
    <row r="62" spans="2:35" customFormat="1" ht="13.4" hidden="1" customHeight="1" x14ac:dyDescent="0.25">
      <c r="B62" s="397"/>
      <c r="C62" s="392"/>
      <c r="D62" s="198"/>
      <c r="E62" s="198"/>
      <c r="F62" s="198"/>
      <c r="G62" s="202"/>
      <c r="H62" s="202"/>
      <c r="I62" s="201"/>
      <c r="J62" s="198"/>
      <c r="K62" s="198"/>
      <c r="L62" s="198"/>
      <c r="M62" s="198"/>
      <c r="N62" s="198"/>
      <c r="O62" s="198"/>
      <c r="P62" s="198"/>
      <c r="Q62" s="198"/>
      <c r="R62" s="198"/>
      <c r="S62" s="198"/>
      <c r="T62" s="198"/>
      <c r="U62" s="198"/>
      <c r="V62" s="198"/>
      <c r="W62" s="198"/>
      <c r="X62" s="198"/>
      <c r="Y62" s="198"/>
      <c r="Z62" s="198"/>
      <c r="AA62" s="198"/>
      <c r="AB62" s="198"/>
      <c r="AC62" s="198"/>
      <c r="AD62" s="198"/>
      <c r="AE62" s="198"/>
      <c r="AF62" s="198"/>
      <c r="AG62" s="198"/>
      <c r="AH62" s="201"/>
      <c r="AI62" s="407">
        <f t="shared" si="2"/>
        <v>0</v>
      </c>
    </row>
    <row r="63" spans="2:35" customFormat="1" ht="13.4" hidden="1" customHeight="1" x14ac:dyDescent="0.25">
      <c r="B63" s="396" t="s">
        <v>67</v>
      </c>
      <c r="C63" s="406" t="s">
        <v>68</v>
      </c>
      <c r="D63" s="201"/>
      <c r="E63" s="201"/>
      <c r="F63" s="202"/>
      <c r="G63" s="202"/>
      <c r="H63" s="202"/>
      <c r="I63" s="201"/>
      <c r="J63" s="198"/>
      <c r="K63" s="198"/>
      <c r="L63" s="198"/>
      <c r="M63" s="198"/>
      <c r="N63" s="198"/>
      <c r="O63" s="198"/>
      <c r="P63" s="198"/>
      <c r="Q63" s="198"/>
      <c r="R63" s="198"/>
      <c r="S63" s="198"/>
      <c r="T63" s="198"/>
      <c r="U63" s="198"/>
      <c r="V63" s="198"/>
      <c r="W63" s="198"/>
      <c r="X63" s="198"/>
      <c r="Y63" s="198"/>
      <c r="Z63" s="198"/>
      <c r="AA63" s="198"/>
      <c r="AB63" s="198"/>
      <c r="AC63" s="198"/>
      <c r="AD63" s="198"/>
      <c r="AE63" s="198"/>
      <c r="AF63" s="198"/>
      <c r="AG63" s="201"/>
      <c r="AH63" s="201"/>
      <c r="AI63" s="407">
        <f t="shared" si="2"/>
        <v>0</v>
      </c>
    </row>
    <row r="64" spans="2:35" customFormat="1" ht="13.4" hidden="1" customHeight="1" x14ac:dyDescent="0.25">
      <c r="B64" s="397"/>
      <c r="C64" s="392"/>
      <c r="D64" s="198"/>
      <c r="E64" s="198"/>
      <c r="F64" s="198"/>
      <c r="G64" s="202"/>
      <c r="H64" s="202"/>
      <c r="I64" s="201"/>
      <c r="J64" s="198"/>
      <c r="K64" s="198"/>
      <c r="L64" s="198"/>
      <c r="M64" s="198"/>
      <c r="N64" s="198"/>
      <c r="O64" s="198"/>
      <c r="P64" s="198"/>
      <c r="Q64" s="198"/>
      <c r="R64" s="198"/>
      <c r="S64" s="198"/>
      <c r="T64" s="198"/>
      <c r="U64" s="198"/>
      <c r="V64" s="198"/>
      <c r="W64" s="198"/>
      <c r="X64" s="198"/>
      <c r="Y64" s="198"/>
      <c r="Z64" s="198"/>
      <c r="AA64" s="198"/>
      <c r="AB64" s="198"/>
      <c r="AC64" s="198"/>
      <c r="AD64" s="198"/>
      <c r="AE64" s="198"/>
      <c r="AF64" s="198"/>
      <c r="AG64" s="198"/>
      <c r="AH64" s="201"/>
      <c r="AI64" s="407">
        <f t="shared" si="2"/>
        <v>0</v>
      </c>
    </row>
    <row r="65" spans="2:36" customFormat="1" ht="13.5" customHeight="1" x14ac:dyDescent="0.25">
      <c r="B65" s="396" t="s">
        <v>69</v>
      </c>
      <c r="C65" s="406" t="s">
        <v>215</v>
      </c>
      <c r="D65" s="201"/>
      <c r="E65" s="201"/>
      <c r="F65" s="202"/>
      <c r="G65" s="202"/>
      <c r="H65" s="202"/>
      <c r="I65" s="201"/>
      <c r="J65" s="198"/>
      <c r="K65" s="198">
        <v>1</v>
      </c>
      <c r="L65" s="198"/>
      <c r="M65" s="198"/>
      <c r="N65" s="198"/>
      <c r="O65" s="198"/>
      <c r="P65" s="198"/>
      <c r="Q65" s="198"/>
      <c r="R65" s="198"/>
      <c r="S65" s="198"/>
      <c r="T65" s="198"/>
      <c r="U65" s="198"/>
      <c r="V65" s="198"/>
      <c r="W65" s="198"/>
      <c r="X65" s="198"/>
      <c r="Y65" s="198"/>
      <c r="Z65" s="198"/>
      <c r="AA65" s="198"/>
      <c r="AB65" s="198"/>
      <c r="AC65" s="198"/>
      <c r="AD65" s="198"/>
      <c r="AE65" s="198"/>
      <c r="AF65" s="198"/>
      <c r="AG65" s="201"/>
      <c r="AH65" s="201"/>
      <c r="AI65" s="407">
        <f t="shared" si="2"/>
        <v>1</v>
      </c>
    </row>
    <row r="66" spans="2:36" customFormat="1" ht="13.5" customHeight="1" x14ac:dyDescent="0.25">
      <c r="B66" s="397"/>
      <c r="C66" s="392" t="s">
        <v>216</v>
      </c>
      <c r="D66" s="198"/>
      <c r="E66" s="198"/>
      <c r="F66" s="198"/>
      <c r="G66" s="202"/>
      <c r="H66" s="202"/>
      <c r="I66" s="201"/>
      <c r="J66" s="198"/>
      <c r="K66" s="198"/>
      <c r="L66" s="198"/>
      <c r="M66" s="198"/>
      <c r="N66" s="198"/>
      <c r="O66" s="198"/>
      <c r="P66" s="198"/>
      <c r="Q66" s="198"/>
      <c r="R66" s="198"/>
      <c r="S66" s="198"/>
      <c r="T66" s="198"/>
      <c r="U66" s="198"/>
      <c r="V66" s="198"/>
      <c r="W66" s="198"/>
      <c r="X66" s="198"/>
      <c r="Y66" s="198"/>
      <c r="Z66" s="198"/>
      <c r="AA66" s="198"/>
      <c r="AB66" s="198"/>
      <c r="AC66" s="198"/>
      <c r="AD66" s="198"/>
      <c r="AE66" s="198"/>
      <c r="AF66" s="198"/>
      <c r="AG66" s="198"/>
      <c r="AH66" s="395"/>
      <c r="AI66" s="408">
        <f t="shared" si="2"/>
        <v>0</v>
      </c>
      <c r="AJ66" s="391" t="s">
        <v>191</v>
      </c>
    </row>
    <row r="67" spans="2:36" customFormat="1" ht="13.5" hidden="1" customHeight="1" x14ac:dyDescent="0.25">
      <c r="B67" s="396" t="s">
        <v>72</v>
      </c>
      <c r="C67" s="406" t="s">
        <v>73</v>
      </c>
      <c r="D67" s="201"/>
      <c r="E67" s="201"/>
      <c r="F67" s="202"/>
      <c r="G67" s="202"/>
      <c r="H67" s="202"/>
      <c r="I67" s="201"/>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201"/>
      <c r="AH67" s="201"/>
      <c r="AI67" s="407">
        <f t="shared" si="2"/>
        <v>0</v>
      </c>
    </row>
    <row r="68" spans="2:36" customFormat="1" ht="13.5" hidden="1" customHeight="1" x14ac:dyDescent="0.25">
      <c r="B68" s="397"/>
      <c r="C68" s="207"/>
      <c r="D68" s="198"/>
      <c r="E68" s="198"/>
      <c r="F68" s="198"/>
      <c r="G68" s="202"/>
      <c r="H68" s="202"/>
      <c r="I68" s="201"/>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201"/>
      <c r="AI68" s="407">
        <f t="shared" si="2"/>
        <v>0</v>
      </c>
    </row>
    <row r="69" spans="2:36" customFormat="1" ht="13.5" hidden="1" customHeight="1" x14ac:dyDescent="0.25">
      <c r="B69" s="396" t="s">
        <v>195</v>
      </c>
      <c r="C69" s="406" t="s">
        <v>74</v>
      </c>
      <c r="D69" s="198"/>
      <c r="E69" s="198"/>
      <c r="F69" s="198"/>
      <c r="G69" s="202"/>
      <c r="H69" s="202"/>
      <c r="I69" s="201"/>
      <c r="J69" s="198"/>
      <c r="K69" s="198"/>
      <c r="L69" s="198"/>
      <c r="M69" s="198"/>
      <c r="N69" s="198"/>
      <c r="O69" s="198"/>
      <c r="P69" s="198"/>
      <c r="Q69" s="198"/>
      <c r="R69" s="198"/>
      <c r="S69" s="198"/>
      <c r="T69" s="198"/>
      <c r="U69" s="198"/>
      <c r="V69" s="198"/>
      <c r="W69" s="198"/>
      <c r="X69" s="198"/>
      <c r="Y69" s="198"/>
      <c r="Z69" s="198"/>
      <c r="AA69" s="198"/>
      <c r="AB69" s="198"/>
      <c r="AC69" s="198"/>
      <c r="AD69" s="198"/>
      <c r="AE69" s="198"/>
      <c r="AF69" s="198"/>
      <c r="AG69" s="198"/>
      <c r="AH69" s="201"/>
      <c r="AI69" s="407"/>
    </row>
    <row r="70" spans="2:36" customFormat="1" ht="13.5" hidden="1" customHeight="1" x14ac:dyDescent="0.25">
      <c r="B70" s="400"/>
      <c r="C70" s="392"/>
      <c r="D70" s="198"/>
      <c r="E70" s="198"/>
      <c r="F70" s="198"/>
      <c r="G70" s="202"/>
      <c r="H70" s="202"/>
      <c r="I70" s="201"/>
      <c r="J70" s="198"/>
      <c r="K70" s="198"/>
      <c r="L70" s="198"/>
      <c r="M70" s="198"/>
      <c r="N70" s="198"/>
      <c r="O70" s="198"/>
      <c r="P70" s="198"/>
      <c r="Q70" s="198"/>
      <c r="R70" s="198"/>
      <c r="S70" s="198"/>
      <c r="T70" s="198"/>
      <c r="U70" s="198"/>
      <c r="V70" s="198"/>
      <c r="W70" s="198"/>
      <c r="X70" s="198"/>
      <c r="Y70" s="198"/>
      <c r="Z70" s="198"/>
      <c r="AA70" s="198"/>
      <c r="AB70" s="198"/>
      <c r="AC70" s="198"/>
      <c r="AD70" s="198"/>
      <c r="AE70" s="198"/>
      <c r="AF70" s="198"/>
      <c r="AG70" s="198"/>
      <c r="AH70" s="201"/>
      <c r="AI70" s="407"/>
    </row>
    <row r="71" spans="2:36" customFormat="1" ht="13.5" hidden="1" customHeight="1" x14ac:dyDescent="0.25">
      <c r="B71" s="396" t="s">
        <v>75</v>
      </c>
      <c r="C71" s="406" t="s">
        <v>217</v>
      </c>
      <c r="D71" s="201"/>
      <c r="E71" s="201"/>
      <c r="F71" s="202"/>
      <c r="G71" s="202"/>
      <c r="H71" s="202"/>
      <c r="I71" s="201"/>
      <c r="J71" s="198"/>
      <c r="K71" s="198"/>
      <c r="L71" s="198"/>
      <c r="M71" s="198"/>
      <c r="N71" s="198"/>
      <c r="O71" s="198"/>
      <c r="P71" s="198"/>
      <c r="Q71" s="198"/>
      <c r="R71" s="198"/>
      <c r="S71" s="198"/>
      <c r="T71" s="198"/>
      <c r="U71" s="198"/>
      <c r="V71" s="198"/>
      <c r="W71" s="198"/>
      <c r="X71" s="198"/>
      <c r="Y71" s="198"/>
      <c r="Z71" s="198"/>
      <c r="AA71" s="198"/>
      <c r="AB71" s="198"/>
      <c r="AC71" s="198"/>
      <c r="AD71" s="198"/>
      <c r="AE71" s="198"/>
      <c r="AF71" s="198"/>
      <c r="AG71" s="201"/>
      <c r="AH71" s="201"/>
      <c r="AI71" s="407">
        <f t="shared" si="2"/>
        <v>0</v>
      </c>
    </row>
    <row r="72" spans="2:36" customFormat="1" ht="13.5" hidden="1" customHeight="1" x14ac:dyDescent="0.25">
      <c r="B72" s="397"/>
      <c r="C72" s="207"/>
      <c r="D72" s="198"/>
      <c r="E72" s="198"/>
      <c r="F72" s="198"/>
      <c r="G72" s="202"/>
      <c r="H72" s="202"/>
      <c r="I72" s="201"/>
      <c r="J72" s="198"/>
      <c r="K72" s="198"/>
      <c r="L72" s="198"/>
      <c r="M72" s="198"/>
      <c r="N72" s="198"/>
      <c r="O72" s="198"/>
      <c r="P72" s="198"/>
      <c r="Q72" s="198"/>
      <c r="R72" s="198"/>
      <c r="S72" s="198"/>
      <c r="T72" s="198"/>
      <c r="U72" s="198"/>
      <c r="V72" s="198"/>
      <c r="W72" s="198"/>
      <c r="X72" s="198"/>
      <c r="Y72" s="198"/>
      <c r="Z72" s="198"/>
      <c r="AA72" s="198"/>
      <c r="AB72" s="198"/>
      <c r="AC72" s="198"/>
      <c r="AD72" s="198"/>
      <c r="AE72" s="198"/>
      <c r="AF72" s="198"/>
      <c r="AG72" s="198"/>
      <c r="AH72" s="201"/>
      <c r="AI72" s="407">
        <f t="shared" si="2"/>
        <v>0</v>
      </c>
    </row>
    <row r="73" spans="2:36" customFormat="1" ht="13.5" hidden="1" customHeight="1" x14ac:dyDescent="0.25">
      <c r="B73" s="396" t="s">
        <v>77</v>
      </c>
      <c r="C73" s="406" t="s">
        <v>218</v>
      </c>
      <c r="D73" s="201"/>
      <c r="E73" s="201"/>
      <c r="F73" s="202"/>
      <c r="G73" s="202"/>
      <c r="H73" s="202"/>
      <c r="I73" s="201"/>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201"/>
      <c r="AH73" s="201"/>
      <c r="AI73" s="407">
        <f t="shared" si="2"/>
        <v>0</v>
      </c>
    </row>
    <row r="74" spans="2:36" customFormat="1" ht="13.5" hidden="1" customHeight="1" x14ac:dyDescent="0.25">
      <c r="B74" s="397"/>
      <c r="C74" s="392"/>
      <c r="D74" s="198"/>
      <c r="E74" s="198"/>
      <c r="F74" s="198"/>
      <c r="G74" s="202"/>
      <c r="H74" s="202"/>
      <c r="I74" s="201"/>
      <c r="J74" s="198"/>
      <c r="K74" s="198"/>
      <c r="L74" s="198"/>
      <c r="M74" s="198"/>
      <c r="N74" s="198"/>
      <c r="O74" s="198"/>
      <c r="P74" s="198"/>
      <c r="Q74" s="198"/>
      <c r="R74" s="198"/>
      <c r="S74" s="198"/>
      <c r="T74" s="198"/>
      <c r="U74" s="198"/>
      <c r="V74" s="198"/>
      <c r="W74" s="198"/>
      <c r="X74" s="198"/>
      <c r="Y74" s="198"/>
      <c r="Z74" s="198"/>
      <c r="AA74" s="198"/>
      <c r="AB74" s="198"/>
      <c r="AC74" s="198"/>
      <c r="AD74" s="198"/>
      <c r="AE74" s="198"/>
      <c r="AF74" s="198"/>
      <c r="AG74" s="198"/>
      <c r="AH74" s="201"/>
      <c r="AI74" s="407">
        <f t="shared" si="2"/>
        <v>0</v>
      </c>
    </row>
    <row r="75" spans="2:36" customFormat="1" ht="13.5" hidden="1" customHeight="1" x14ac:dyDescent="0.25">
      <c r="B75" s="396" t="s">
        <v>79</v>
      </c>
      <c r="C75" s="406" t="s">
        <v>80</v>
      </c>
      <c r="D75" s="201"/>
      <c r="E75" s="201"/>
      <c r="F75" s="202"/>
      <c r="G75" s="202"/>
      <c r="H75" s="202"/>
      <c r="I75" s="201"/>
      <c r="J75" s="198"/>
      <c r="K75" s="198"/>
      <c r="L75" s="198"/>
      <c r="M75" s="198"/>
      <c r="N75" s="198"/>
      <c r="O75" s="198"/>
      <c r="P75" s="198"/>
      <c r="Q75" s="198"/>
      <c r="R75" s="198"/>
      <c r="S75" s="198"/>
      <c r="T75" s="198"/>
      <c r="U75" s="198"/>
      <c r="V75" s="198"/>
      <c r="W75" s="198"/>
      <c r="X75" s="198"/>
      <c r="Y75" s="198"/>
      <c r="Z75" s="198"/>
      <c r="AA75" s="198"/>
      <c r="AB75" s="198"/>
      <c r="AC75" s="198"/>
      <c r="AD75" s="198"/>
      <c r="AE75" s="198"/>
      <c r="AF75" s="198"/>
      <c r="AG75" s="201"/>
      <c r="AH75" s="201"/>
      <c r="AI75" s="407">
        <f t="shared" si="2"/>
        <v>0</v>
      </c>
    </row>
    <row r="76" spans="2:36" customFormat="1" ht="13.5" hidden="1" customHeight="1" x14ac:dyDescent="0.25">
      <c r="B76" s="397"/>
      <c r="C76" s="392"/>
      <c r="D76" s="198"/>
      <c r="E76" s="198"/>
      <c r="F76" s="198"/>
      <c r="G76" s="202"/>
      <c r="H76" s="202"/>
      <c r="I76" s="201"/>
      <c r="J76" s="198"/>
      <c r="K76" s="198"/>
      <c r="L76" s="198"/>
      <c r="M76" s="198"/>
      <c r="N76" s="198"/>
      <c r="O76" s="198"/>
      <c r="P76" s="198"/>
      <c r="Q76" s="198"/>
      <c r="R76" s="198"/>
      <c r="S76" s="198"/>
      <c r="T76" s="198"/>
      <c r="U76" s="198"/>
      <c r="V76" s="198"/>
      <c r="W76" s="198"/>
      <c r="X76" s="198"/>
      <c r="Y76" s="198"/>
      <c r="Z76" s="198"/>
      <c r="AA76" s="198"/>
      <c r="AB76" s="198"/>
      <c r="AC76" s="198"/>
      <c r="AD76" s="198"/>
      <c r="AE76" s="198"/>
      <c r="AF76" s="198"/>
      <c r="AG76" s="198"/>
      <c r="AH76" s="201"/>
      <c r="AI76" s="407">
        <f t="shared" si="2"/>
        <v>0</v>
      </c>
    </row>
    <row r="77" spans="2:36" customFormat="1" ht="13.5" hidden="1" customHeight="1" x14ac:dyDescent="0.25">
      <c r="B77" s="396" t="s">
        <v>81</v>
      </c>
      <c r="C77" s="406" t="s">
        <v>219</v>
      </c>
      <c r="D77" s="201"/>
      <c r="E77" s="201"/>
      <c r="F77" s="202"/>
      <c r="G77" s="202"/>
      <c r="H77" s="202"/>
      <c r="I77" s="201"/>
      <c r="J77" s="198"/>
      <c r="K77" s="198"/>
      <c r="L77" s="198"/>
      <c r="M77" s="198"/>
      <c r="N77" s="198"/>
      <c r="O77" s="198"/>
      <c r="P77" s="198"/>
      <c r="Q77" s="198"/>
      <c r="R77" s="198"/>
      <c r="S77" s="198"/>
      <c r="T77" s="198"/>
      <c r="U77" s="198"/>
      <c r="V77" s="198"/>
      <c r="W77" s="198"/>
      <c r="X77" s="198"/>
      <c r="Y77" s="198"/>
      <c r="Z77" s="198"/>
      <c r="AA77" s="198"/>
      <c r="AB77" s="198"/>
      <c r="AC77" s="198"/>
      <c r="AD77" s="198"/>
      <c r="AE77" s="198"/>
      <c r="AF77" s="198"/>
      <c r="AG77" s="201"/>
      <c r="AH77" s="201"/>
      <c r="AI77" s="407">
        <f t="shared" si="2"/>
        <v>0</v>
      </c>
    </row>
    <row r="78" spans="2:36" customFormat="1" ht="13.5" hidden="1" customHeight="1" x14ac:dyDescent="0.25">
      <c r="B78" s="397"/>
      <c r="C78" s="392"/>
      <c r="D78" s="198"/>
      <c r="E78" s="198"/>
      <c r="F78" s="198"/>
      <c r="G78" s="202"/>
      <c r="H78" s="202"/>
      <c r="I78" s="201"/>
      <c r="J78" s="198"/>
      <c r="K78" s="198"/>
      <c r="L78" s="198"/>
      <c r="M78" s="198"/>
      <c r="N78" s="198"/>
      <c r="O78" s="198"/>
      <c r="P78" s="198"/>
      <c r="Q78" s="198"/>
      <c r="R78" s="198"/>
      <c r="S78" s="198"/>
      <c r="T78" s="198"/>
      <c r="U78" s="198"/>
      <c r="V78" s="198"/>
      <c r="W78" s="198"/>
      <c r="X78" s="198"/>
      <c r="Y78" s="198"/>
      <c r="Z78" s="198"/>
      <c r="AA78" s="198"/>
      <c r="AB78" s="198"/>
      <c r="AC78" s="198"/>
      <c r="AD78" s="198"/>
      <c r="AE78" s="198"/>
      <c r="AF78" s="198"/>
      <c r="AG78" s="198"/>
      <c r="AH78" s="201"/>
      <c r="AI78" s="405">
        <f t="shared" si="2"/>
        <v>0</v>
      </c>
    </row>
    <row r="79" spans="2:36" customFormat="1" ht="13.5" hidden="1" customHeight="1" x14ac:dyDescent="0.25">
      <c r="B79" s="396" t="s">
        <v>83</v>
      </c>
      <c r="C79" s="406" t="s">
        <v>84</v>
      </c>
      <c r="D79" s="201"/>
      <c r="E79" s="201"/>
      <c r="F79" s="202"/>
      <c r="G79" s="202"/>
      <c r="H79" s="202"/>
      <c r="I79" s="201"/>
      <c r="J79" s="198"/>
      <c r="K79" s="198"/>
      <c r="L79" s="198"/>
      <c r="M79" s="198"/>
      <c r="N79" s="198"/>
      <c r="O79" s="198"/>
      <c r="P79" s="198"/>
      <c r="Q79" s="198"/>
      <c r="R79" s="198"/>
      <c r="S79" s="198"/>
      <c r="T79" s="198"/>
      <c r="U79" s="198"/>
      <c r="V79" s="198"/>
      <c r="W79" s="198"/>
      <c r="X79" s="198"/>
      <c r="Y79" s="198"/>
      <c r="Z79" s="198"/>
      <c r="AA79" s="198"/>
      <c r="AB79" s="198"/>
      <c r="AC79" s="198"/>
      <c r="AD79" s="198"/>
      <c r="AE79" s="198"/>
      <c r="AF79" s="198"/>
      <c r="AG79" s="201"/>
      <c r="AH79" s="201"/>
      <c r="AI79" s="407">
        <f t="shared" si="2"/>
        <v>0</v>
      </c>
    </row>
    <row r="80" spans="2:36" customFormat="1" ht="13.5" hidden="1" customHeight="1" x14ac:dyDescent="0.25">
      <c r="B80" s="397"/>
      <c r="C80" s="392"/>
      <c r="D80" s="198"/>
      <c r="E80" s="198"/>
      <c r="F80" s="198"/>
      <c r="G80" s="202"/>
      <c r="H80" s="202"/>
      <c r="I80" s="201"/>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8"/>
      <c r="AG80" s="198"/>
      <c r="AH80" s="201"/>
      <c r="AI80" s="407">
        <f t="shared" si="2"/>
        <v>0</v>
      </c>
    </row>
    <row r="81" spans="2:35" customFormat="1" ht="13.5" hidden="1" customHeight="1" x14ac:dyDescent="0.25">
      <c r="B81" s="396" t="s">
        <v>85</v>
      </c>
      <c r="C81" s="406" t="s">
        <v>86</v>
      </c>
      <c r="D81" s="201"/>
      <c r="E81" s="201"/>
      <c r="F81" s="202"/>
      <c r="G81" s="202"/>
      <c r="H81" s="202"/>
      <c r="I81" s="201"/>
      <c r="J81" s="198"/>
      <c r="K81" s="198"/>
      <c r="L81" s="198"/>
      <c r="M81" s="198"/>
      <c r="N81" s="198"/>
      <c r="O81" s="198"/>
      <c r="P81" s="198"/>
      <c r="Q81" s="198"/>
      <c r="R81" s="198"/>
      <c r="S81" s="198"/>
      <c r="T81" s="198"/>
      <c r="U81" s="198"/>
      <c r="V81" s="198"/>
      <c r="W81" s="198"/>
      <c r="X81" s="198"/>
      <c r="Y81" s="198"/>
      <c r="Z81" s="198"/>
      <c r="AA81" s="198"/>
      <c r="AB81" s="198"/>
      <c r="AC81" s="198"/>
      <c r="AD81" s="198"/>
      <c r="AE81" s="198"/>
      <c r="AF81" s="198"/>
      <c r="AG81" s="201"/>
      <c r="AH81" s="201"/>
      <c r="AI81" s="407">
        <f t="shared" si="2"/>
        <v>0</v>
      </c>
    </row>
    <row r="82" spans="2:35" customFormat="1" ht="13.5" hidden="1" customHeight="1" x14ac:dyDescent="0.25">
      <c r="B82" s="397"/>
      <c r="C82" s="392"/>
      <c r="D82" s="198"/>
      <c r="E82" s="198"/>
      <c r="F82" s="198"/>
      <c r="G82" s="202"/>
      <c r="H82" s="202"/>
      <c r="I82" s="201"/>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201"/>
      <c r="AI82" s="407">
        <f t="shared" si="2"/>
        <v>0</v>
      </c>
    </row>
    <row r="83" spans="2:35" customFormat="1" ht="13.5" hidden="1" customHeight="1" x14ac:dyDescent="0.25">
      <c r="B83" s="396" t="s">
        <v>87</v>
      </c>
      <c r="C83" s="406" t="s">
        <v>88</v>
      </c>
      <c r="D83" s="201"/>
      <c r="E83" s="201"/>
      <c r="F83" s="202"/>
      <c r="G83" s="202"/>
      <c r="H83" s="202"/>
      <c r="I83" s="201"/>
      <c r="J83" s="198"/>
      <c r="K83" s="198"/>
      <c r="L83" s="198"/>
      <c r="M83" s="198"/>
      <c r="N83" s="198"/>
      <c r="O83" s="198"/>
      <c r="P83" s="198"/>
      <c r="Q83" s="198"/>
      <c r="R83" s="198"/>
      <c r="S83" s="198"/>
      <c r="T83" s="198"/>
      <c r="U83" s="198"/>
      <c r="V83" s="198"/>
      <c r="W83" s="198"/>
      <c r="X83" s="198"/>
      <c r="Y83" s="198"/>
      <c r="Z83" s="198"/>
      <c r="AA83" s="198"/>
      <c r="AB83" s="198"/>
      <c r="AC83" s="198"/>
      <c r="AD83" s="198"/>
      <c r="AE83" s="198"/>
      <c r="AF83" s="198"/>
      <c r="AG83" s="201"/>
      <c r="AH83" s="201"/>
      <c r="AI83" s="407">
        <f t="shared" si="2"/>
        <v>0</v>
      </c>
    </row>
    <row r="84" spans="2:35" customFormat="1" ht="13.5" hidden="1" customHeight="1" x14ac:dyDescent="0.25">
      <c r="B84" s="400"/>
      <c r="C84" s="392"/>
      <c r="D84" s="393"/>
      <c r="E84" s="393"/>
      <c r="F84" s="393"/>
      <c r="G84" s="426"/>
      <c r="H84" s="426"/>
      <c r="I84" s="427"/>
      <c r="J84" s="393"/>
      <c r="K84" s="393"/>
      <c r="L84" s="393"/>
      <c r="M84" s="393"/>
      <c r="N84" s="393"/>
      <c r="O84" s="393"/>
      <c r="P84" s="393"/>
      <c r="Q84" s="393"/>
      <c r="R84" s="393"/>
      <c r="S84" s="393"/>
      <c r="T84" s="393"/>
      <c r="U84" s="393"/>
      <c r="V84" s="393"/>
      <c r="W84" s="393"/>
      <c r="X84" s="393"/>
      <c r="Y84" s="393"/>
      <c r="Z84" s="393"/>
      <c r="AA84" s="393"/>
      <c r="AB84" s="393"/>
      <c r="AC84" s="393"/>
      <c r="AD84" s="393"/>
      <c r="AE84" s="393"/>
      <c r="AF84" s="393"/>
      <c r="AG84" s="393"/>
      <c r="AH84" s="427"/>
      <c r="AI84" s="439">
        <f t="shared" si="2"/>
        <v>0</v>
      </c>
    </row>
    <row r="85" spans="2:35" customFormat="1" ht="13.5" customHeight="1" x14ac:dyDescent="0.25">
      <c r="B85" s="440" t="s">
        <v>353</v>
      </c>
      <c r="C85" s="403" t="s">
        <v>90</v>
      </c>
      <c r="D85" s="223"/>
      <c r="E85" s="223"/>
      <c r="F85" s="404"/>
      <c r="G85" s="404"/>
      <c r="H85" s="404"/>
      <c r="I85" s="223"/>
      <c r="J85" s="428"/>
      <c r="K85" s="428"/>
      <c r="L85" s="428"/>
      <c r="M85" s="428"/>
      <c r="N85" s="428"/>
      <c r="O85" s="428"/>
      <c r="P85" s="428"/>
      <c r="Q85" s="428"/>
      <c r="R85" s="428"/>
      <c r="S85" s="428"/>
      <c r="T85" s="428"/>
      <c r="U85" s="428"/>
      <c r="V85" s="428"/>
      <c r="W85" s="428"/>
      <c r="X85" s="428"/>
      <c r="Y85" s="428"/>
      <c r="Z85" s="428"/>
      <c r="AA85" s="428"/>
      <c r="AB85" s="428"/>
      <c r="AC85" s="428"/>
      <c r="AD85" s="428"/>
      <c r="AE85" s="428"/>
      <c r="AF85" s="428"/>
      <c r="AG85" s="223"/>
      <c r="AH85" s="223">
        <v>3</v>
      </c>
      <c r="AI85" s="217">
        <f t="shared" si="2"/>
        <v>3</v>
      </c>
    </row>
    <row r="86" spans="2:35" customFormat="1" ht="13.5" customHeight="1" x14ac:dyDescent="0.25">
      <c r="B86" s="400"/>
      <c r="C86" s="429"/>
      <c r="D86" s="212"/>
      <c r="E86" s="212"/>
      <c r="F86" s="212"/>
      <c r="G86" s="415"/>
      <c r="H86" s="415"/>
      <c r="I86" s="416"/>
      <c r="J86" s="212"/>
      <c r="K86" s="212"/>
      <c r="L86" s="212"/>
      <c r="M86" s="212"/>
      <c r="N86" s="212"/>
      <c r="O86" s="212"/>
      <c r="P86" s="212"/>
      <c r="Q86" s="212"/>
      <c r="R86" s="212">
        <v>8</v>
      </c>
      <c r="S86" s="212"/>
      <c r="T86" s="212"/>
      <c r="U86" s="212"/>
      <c r="V86" s="212"/>
      <c r="W86" s="212"/>
      <c r="X86" s="212"/>
      <c r="Y86" s="212"/>
      <c r="Z86" s="212"/>
      <c r="AA86" s="212"/>
      <c r="AB86" s="212"/>
      <c r="AC86" s="212"/>
      <c r="AD86" s="212"/>
      <c r="AE86" s="212"/>
      <c r="AF86" s="212"/>
      <c r="AG86" s="212"/>
      <c r="AH86" s="416">
        <v>1</v>
      </c>
      <c r="AI86" s="430">
        <f t="shared" si="2"/>
        <v>9</v>
      </c>
    </row>
    <row r="87" spans="2:35" customFormat="1" ht="13.5" customHeight="1" x14ac:dyDescent="0.25">
      <c r="B87" s="440" t="s">
        <v>354</v>
      </c>
      <c r="C87" s="409" t="s">
        <v>92</v>
      </c>
      <c r="D87" s="192">
        <v>2</v>
      </c>
      <c r="E87" s="192"/>
      <c r="F87" s="193"/>
      <c r="G87" s="193"/>
      <c r="H87" s="193"/>
      <c r="I87" s="192"/>
      <c r="J87" s="394"/>
      <c r="K87" s="394"/>
      <c r="L87" s="394"/>
      <c r="M87" s="394"/>
      <c r="N87" s="394"/>
      <c r="O87" s="394"/>
      <c r="P87" s="394"/>
      <c r="Q87" s="394"/>
      <c r="R87" s="394"/>
      <c r="S87" s="394"/>
      <c r="T87" s="394"/>
      <c r="U87" s="394"/>
      <c r="V87" s="394"/>
      <c r="W87" s="394"/>
      <c r="X87" s="394"/>
      <c r="Y87" s="394"/>
      <c r="Z87" s="394"/>
      <c r="AA87" s="394"/>
      <c r="AB87" s="394"/>
      <c r="AC87" s="394"/>
      <c r="AD87" s="394"/>
      <c r="AE87" s="394">
        <v>1</v>
      </c>
      <c r="AF87" s="394"/>
      <c r="AG87" s="192"/>
      <c r="AH87" s="192"/>
      <c r="AI87" s="204">
        <f t="shared" si="2"/>
        <v>3</v>
      </c>
    </row>
    <row r="88" spans="2:35" customFormat="1" x14ac:dyDescent="0.25">
      <c r="B88" s="432"/>
      <c r="C88" s="414"/>
      <c r="D88" s="212"/>
      <c r="E88" s="212"/>
      <c r="F88" s="212"/>
      <c r="G88" s="415"/>
      <c r="H88" s="415"/>
      <c r="I88" s="416"/>
      <c r="J88" s="212"/>
      <c r="K88" s="212"/>
      <c r="L88" s="212"/>
      <c r="M88" s="212"/>
      <c r="N88" s="212"/>
      <c r="O88" s="212"/>
      <c r="P88" s="212"/>
      <c r="Q88" s="212"/>
      <c r="R88" s="212"/>
      <c r="S88" s="212"/>
      <c r="T88" s="212"/>
      <c r="U88" s="212"/>
      <c r="V88" s="212"/>
      <c r="W88" s="212"/>
      <c r="X88" s="212"/>
      <c r="Y88" s="212"/>
      <c r="Z88" s="212"/>
      <c r="AA88" s="212"/>
      <c r="AB88" s="212"/>
      <c r="AC88" s="212"/>
      <c r="AD88" s="212"/>
      <c r="AE88" s="212"/>
      <c r="AF88" s="212"/>
      <c r="AG88" s="212"/>
      <c r="AH88" s="416"/>
      <c r="AI88" s="433">
        <f t="shared" si="2"/>
        <v>0</v>
      </c>
    </row>
    <row r="89" spans="2:35" customFormat="1" ht="13.5" hidden="1" customHeight="1" x14ac:dyDescent="0.25">
      <c r="B89" s="438" t="s">
        <v>93</v>
      </c>
      <c r="C89" s="409" t="s">
        <v>439</v>
      </c>
      <c r="D89" s="192"/>
      <c r="E89" s="192"/>
      <c r="F89" s="193"/>
      <c r="G89" s="193"/>
      <c r="H89" s="193"/>
      <c r="I89" s="192"/>
      <c r="J89" s="394"/>
      <c r="K89" s="394"/>
      <c r="L89" s="394"/>
      <c r="M89" s="394"/>
      <c r="N89" s="394"/>
      <c r="O89" s="394"/>
      <c r="P89" s="394"/>
      <c r="Q89" s="394"/>
      <c r="R89" s="394"/>
      <c r="S89" s="394"/>
      <c r="T89" s="394"/>
      <c r="U89" s="394"/>
      <c r="V89" s="394"/>
      <c r="W89" s="394"/>
      <c r="X89" s="394"/>
      <c r="Y89" s="394"/>
      <c r="Z89" s="394"/>
      <c r="AA89" s="394"/>
      <c r="AB89" s="394"/>
      <c r="AC89" s="394"/>
      <c r="AD89" s="394"/>
      <c r="AE89" s="394"/>
      <c r="AF89" s="394"/>
      <c r="AG89" s="192"/>
      <c r="AH89" s="192"/>
      <c r="AI89" s="204">
        <f t="shared" si="2"/>
        <v>0</v>
      </c>
    </row>
    <row r="90" spans="2:35" customFormat="1" ht="13.5" hidden="1" customHeight="1" x14ac:dyDescent="0.25">
      <c r="B90" s="397"/>
      <c r="C90" s="392" t="s">
        <v>440</v>
      </c>
      <c r="D90" s="198"/>
      <c r="E90" s="198"/>
      <c r="F90" s="198"/>
      <c r="G90" s="202"/>
      <c r="H90" s="202"/>
      <c r="I90" s="201"/>
      <c r="J90" s="198"/>
      <c r="K90" s="198"/>
      <c r="L90" s="198"/>
      <c r="M90" s="198"/>
      <c r="N90" s="198"/>
      <c r="O90" s="198"/>
      <c r="P90" s="198"/>
      <c r="Q90" s="198"/>
      <c r="R90" s="198"/>
      <c r="S90" s="198"/>
      <c r="T90" s="198"/>
      <c r="U90" s="198"/>
      <c r="V90" s="198"/>
      <c r="W90" s="198"/>
      <c r="X90" s="198"/>
      <c r="Y90" s="198"/>
      <c r="Z90" s="198"/>
      <c r="AA90" s="198"/>
      <c r="AB90" s="198"/>
      <c r="AC90" s="198"/>
      <c r="AD90" s="198"/>
      <c r="AE90" s="198"/>
      <c r="AF90" s="198"/>
      <c r="AG90" s="198"/>
      <c r="AH90" s="201"/>
      <c r="AI90" s="407">
        <f t="shared" si="2"/>
        <v>0</v>
      </c>
    </row>
    <row r="91" spans="2:35" customFormat="1" ht="13.5" hidden="1" customHeight="1" x14ac:dyDescent="0.25">
      <c r="B91" s="396" t="s">
        <v>95</v>
      </c>
      <c r="C91" s="406" t="s">
        <v>355</v>
      </c>
      <c r="D91" s="201"/>
      <c r="E91" s="201"/>
      <c r="F91" s="202"/>
      <c r="G91" s="202"/>
      <c r="H91" s="202"/>
      <c r="I91" s="201"/>
      <c r="J91" s="198"/>
      <c r="K91" s="198"/>
      <c r="L91" s="198"/>
      <c r="M91" s="198"/>
      <c r="N91" s="198"/>
      <c r="O91" s="198"/>
      <c r="P91" s="198"/>
      <c r="Q91" s="198"/>
      <c r="R91" s="198"/>
      <c r="S91" s="198"/>
      <c r="T91" s="198"/>
      <c r="U91" s="198"/>
      <c r="V91" s="198"/>
      <c r="W91" s="198"/>
      <c r="X91" s="198"/>
      <c r="Y91" s="198"/>
      <c r="Z91" s="198"/>
      <c r="AA91" s="198"/>
      <c r="AB91" s="198"/>
      <c r="AC91" s="198"/>
      <c r="AD91" s="198"/>
      <c r="AE91" s="198"/>
      <c r="AF91" s="198"/>
      <c r="AG91" s="201"/>
      <c r="AH91" s="201"/>
      <c r="AI91" s="407">
        <f t="shared" si="2"/>
        <v>0</v>
      </c>
    </row>
    <row r="92" spans="2:35" customFormat="1" ht="13.5" hidden="1" customHeight="1" x14ac:dyDescent="0.25">
      <c r="B92" s="432"/>
      <c r="C92" s="414" t="s">
        <v>356</v>
      </c>
      <c r="D92" s="212"/>
      <c r="E92" s="212"/>
      <c r="F92" s="212"/>
      <c r="G92" s="415"/>
      <c r="H92" s="415"/>
      <c r="I92" s="416"/>
      <c r="J92" s="212"/>
      <c r="K92" s="212"/>
      <c r="L92" s="212"/>
      <c r="M92" s="212"/>
      <c r="N92" s="212"/>
      <c r="O92" s="212"/>
      <c r="P92" s="212"/>
      <c r="Q92" s="212"/>
      <c r="R92" s="212"/>
      <c r="S92" s="212"/>
      <c r="T92" s="212"/>
      <c r="U92" s="212"/>
      <c r="V92" s="212"/>
      <c r="W92" s="212"/>
      <c r="X92" s="212"/>
      <c r="Y92" s="212"/>
      <c r="Z92" s="212"/>
      <c r="AA92" s="212"/>
      <c r="AB92" s="212"/>
      <c r="AC92" s="212"/>
      <c r="AD92" s="212"/>
      <c r="AE92" s="212"/>
      <c r="AF92" s="212"/>
      <c r="AG92" s="212"/>
      <c r="AH92" s="416"/>
      <c r="AI92" s="433">
        <f t="shared" si="2"/>
        <v>0</v>
      </c>
    </row>
    <row r="93" spans="2:35" customFormat="1" ht="13.5" hidden="1" customHeight="1" x14ac:dyDescent="0.25">
      <c r="B93" s="438" t="s">
        <v>98</v>
      </c>
      <c r="C93" s="409" t="s">
        <v>226</v>
      </c>
      <c r="D93" s="192"/>
      <c r="E93" s="192"/>
      <c r="F93" s="193"/>
      <c r="G93" s="193"/>
      <c r="H93" s="193"/>
      <c r="I93" s="192"/>
      <c r="J93" s="394"/>
      <c r="K93" s="394"/>
      <c r="L93" s="394"/>
      <c r="M93" s="394"/>
      <c r="N93" s="394"/>
      <c r="O93" s="394"/>
      <c r="P93" s="394"/>
      <c r="Q93" s="394"/>
      <c r="R93" s="394"/>
      <c r="S93" s="394"/>
      <c r="T93" s="394"/>
      <c r="U93" s="394"/>
      <c r="V93" s="394"/>
      <c r="W93" s="394"/>
      <c r="X93" s="394"/>
      <c r="Y93" s="394"/>
      <c r="Z93" s="394"/>
      <c r="AA93" s="394"/>
      <c r="AB93" s="394"/>
      <c r="AC93" s="394"/>
      <c r="AD93" s="394"/>
      <c r="AE93" s="394"/>
      <c r="AF93" s="394"/>
      <c r="AG93" s="192"/>
      <c r="AH93" s="192"/>
      <c r="AI93" s="204">
        <f t="shared" si="2"/>
        <v>0</v>
      </c>
    </row>
    <row r="94" spans="2:35" customFormat="1" ht="13.5" hidden="1" customHeight="1" x14ac:dyDescent="0.25">
      <c r="B94" s="397"/>
      <c r="C94" s="410"/>
      <c r="D94" s="198"/>
      <c r="E94" s="198"/>
      <c r="F94" s="198"/>
      <c r="G94" s="202"/>
      <c r="H94" s="202"/>
      <c r="I94" s="201"/>
      <c r="J94" s="198"/>
      <c r="K94" s="198"/>
      <c r="L94" s="198"/>
      <c r="M94" s="198"/>
      <c r="N94" s="198"/>
      <c r="O94" s="198"/>
      <c r="P94" s="198"/>
      <c r="Q94" s="198"/>
      <c r="R94" s="198"/>
      <c r="S94" s="198"/>
      <c r="T94" s="198"/>
      <c r="U94" s="198"/>
      <c r="V94" s="198"/>
      <c r="W94" s="198"/>
      <c r="X94" s="198"/>
      <c r="Y94" s="198"/>
      <c r="Z94" s="198"/>
      <c r="AA94" s="198"/>
      <c r="AB94" s="198"/>
      <c r="AC94" s="198"/>
      <c r="AD94" s="198"/>
      <c r="AE94" s="198"/>
      <c r="AF94" s="198"/>
      <c r="AG94" s="198"/>
      <c r="AH94" s="201"/>
      <c r="AI94" s="407">
        <f t="shared" si="2"/>
        <v>0</v>
      </c>
    </row>
    <row r="95" spans="2:35" customFormat="1" ht="13.5" hidden="1" customHeight="1" x14ac:dyDescent="0.25">
      <c r="B95" s="396" t="s">
        <v>100</v>
      </c>
      <c r="C95" s="406" t="s">
        <v>227</v>
      </c>
      <c r="D95" s="201"/>
      <c r="E95" s="201"/>
      <c r="F95" s="202"/>
      <c r="G95" s="202"/>
      <c r="H95" s="202"/>
      <c r="I95" s="201"/>
      <c r="J95" s="198"/>
      <c r="K95" s="198"/>
      <c r="L95" s="198"/>
      <c r="M95" s="198"/>
      <c r="N95" s="198"/>
      <c r="O95" s="198"/>
      <c r="P95" s="198"/>
      <c r="Q95" s="198"/>
      <c r="R95" s="198"/>
      <c r="S95" s="198"/>
      <c r="T95" s="198"/>
      <c r="U95" s="198"/>
      <c r="V95" s="198"/>
      <c r="W95" s="198"/>
      <c r="X95" s="198"/>
      <c r="Y95" s="198"/>
      <c r="Z95" s="198"/>
      <c r="AA95" s="198"/>
      <c r="AB95" s="198"/>
      <c r="AC95" s="198"/>
      <c r="AD95" s="198"/>
      <c r="AE95" s="198"/>
      <c r="AF95" s="198"/>
      <c r="AG95" s="201"/>
      <c r="AH95" s="201"/>
      <c r="AI95" s="407">
        <f t="shared" si="2"/>
        <v>0</v>
      </c>
    </row>
    <row r="96" spans="2:35" customFormat="1" ht="13.5" hidden="1" customHeight="1" x14ac:dyDescent="0.25">
      <c r="B96" s="397"/>
      <c r="C96" s="410"/>
      <c r="D96" s="198"/>
      <c r="E96" s="198"/>
      <c r="F96" s="198"/>
      <c r="G96" s="202"/>
      <c r="H96" s="202"/>
      <c r="I96" s="201"/>
      <c r="J96" s="198"/>
      <c r="K96" s="198"/>
      <c r="L96" s="198"/>
      <c r="M96" s="198"/>
      <c r="N96" s="198"/>
      <c r="O96" s="198"/>
      <c r="P96" s="198"/>
      <c r="Q96" s="198"/>
      <c r="R96" s="198"/>
      <c r="S96" s="198"/>
      <c r="T96" s="198"/>
      <c r="U96" s="198"/>
      <c r="V96" s="198"/>
      <c r="W96" s="198"/>
      <c r="X96" s="198"/>
      <c r="Y96" s="198"/>
      <c r="Z96" s="198"/>
      <c r="AA96" s="198"/>
      <c r="AB96" s="198"/>
      <c r="AC96" s="198"/>
      <c r="AD96" s="198"/>
      <c r="AE96" s="198"/>
      <c r="AF96" s="198"/>
      <c r="AG96" s="198"/>
      <c r="AH96" s="201"/>
      <c r="AI96" s="407">
        <f t="shared" si="2"/>
        <v>0</v>
      </c>
    </row>
    <row r="97" spans="2:35" customFormat="1" ht="13.5" hidden="1" customHeight="1" x14ac:dyDescent="0.25">
      <c r="B97" s="396" t="s">
        <v>357</v>
      </c>
      <c r="C97" s="406" t="s">
        <v>228</v>
      </c>
      <c r="D97" s="201"/>
      <c r="E97" s="201"/>
      <c r="F97" s="202"/>
      <c r="G97" s="202"/>
      <c r="H97" s="202"/>
      <c r="I97" s="201"/>
      <c r="J97" s="198"/>
      <c r="K97" s="198"/>
      <c r="L97" s="198"/>
      <c r="M97" s="198"/>
      <c r="N97" s="198"/>
      <c r="O97" s="198"/>
      <c r="P97" s="198"/>
      <c r="Q97" s="198"/>
      <c r="R97" s="198"/>
      <c r="S97" s="198"/>
      <c r="T97" s="198"/>
      <c r="U97" s="198"/>
      <c r="V97" s="198"/>
      <c r="W97" s="198"/>
      <c r="X97" s="198"/>
      <c r="Y97" s="198"/>
      <c r="Z97" s="198"/>
      <c r="AA97" s="198"/>
      <c r="AB97" s="198"/>
      <c r="AC97" s="198"/>
      <c r="AD97" s="198"/>
      <c r="AE97" s="198"/>
      <c r="AF97" s="198"/>
      <c r="AG97" s="201"/>
      <c r="AH97" s="201"/>
      <c r="AI97" s="407">
        <f t="shared" si="2"/>
        <v>0</v>
      </c>
    </row>
    <row r="98" spans="2:35" customFormat="1" ht="13.5" hidden="1" customHeight="1" x14ac:dyDescent="0.25">
      <c r="B98" s="397"/>
      <c r="C98" s="410"/>
      <c r="D98" s="198"/>
      <c r="E98" s="198"/>
      <c r="F98" s="198"/>
      <c r="G98" s="202"/>
      <c r="H98" s="202"/>
      <c r="I98" s="201"/>
      <c r="J98" s="198"/>
      <c r="K98" s="198"/>
      <c r="L98" s="198"/>
      <c r="M98" s="198"/>
      <c r="N98" s="198"/>
      <c r="O98" s="198"/>
      <c r="P98" s="198"/>
      <c r="Q98" s="198"/>
      <c r="R98" s="198"/>
      <c r="S98" s="198"/>
      <c r="T98" s="198"/>
      <c r="U98" s="198"/>
      <c r="V98" s="198"/>
      <c r="W98" s="198"/>
      <c r="X98" s="198"/>
      <c r="Y98" s="198"/>
      <c r="Z98" s="198"/>
      <c r="AA98" s="198"/>
      <c r="AB98" s="198"/>
      <c r="AC98" s="198"/>
      <c r="AD98" s="198"/>
      <c r="AE98" s="198"/>
      <c r="AF98" s="198"/>
      <c r="AG98" s="198"/>
      <c r="AH98" s="201"/>
      <c r="AI98" s="407">
        <f t="shared" si="2"/>
        <v>0</v>
      </c>
    </row>
    <row r="99" spans="2:35" customFormat="1" ht="13.5" hidden="1" customHeight="1" x14ac:dyDescent="0.25">
      <c r="B99" s="396" t="s">
        <v>104</v>
      </c>
      <c r="C99" s="406" t="s">
        <v>358</v>
      </c>
      <c r="D99" s="201"/>
      <c r="E99" s="201"/>
      <c r="F99" s="202"/>
      <c r="G99" s="202"/>
      <c r="H99" s="202"/>
      <c r="I99" s="201"/>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8"/>
      <c r="AG99" s="201"/>
      <c r="AH99" s="201"/>
      <c r="AI99" s="407">
        <f t="shared" si="2"/>
        <v>0</v>
      </c>
    </row>
    <row r="100" spans="2:35" customFormat="1" ht="13.5" hidden="1" customHeight="1" x14ac:dyDescent="0.25">
      <c r="B100" s="397"/>
      <c r="C100" s="207" t="s">
        <v>230</v>
      </c>
      <c r="D100" s="198"/>
      <c r="E100" s="198"/>
      <c r="F100" s="198"/>
      <c r="G100" s="202"/>
      <c r="H100" s="202"/>
      <c r="I100" s="201"/>
      <c r="J100" s="198"/>
      <c r="K100" s="198"/>
      <c r="L100" s="198"/>
      <c r="M100" s="198"/>
      <c r="N100" s="198"/>
      <c r="O100" s="198"/>
      <c r="P100" s="198"/>
      <c r="Q100" s="198"/>
      <c r="R100" s="198"/>
      <c r="S100" s="198"/>
      <c r="T100" s="198"/>
      <c r="U100" s="198"/>
      <c r="V100" s="198"/>
      <c r="W100" s="198"/>
      <c r="X100" s="198"/>
      <c r="Y100" s="198"/>
      <c r="Z100" s="198"/>
      <c r="AA100" s="198"/>
      <c r="AB100" s="198"/>
      <c r="AC100" s="198"/>
      <c r="AD100" s="198"/>
      <c r="AE100" s="198"/>
      <c r="AF100" s="198"/>
      <c r="AG100" s="198"/>
      <c r="AH100" s="201"/>
      <c r="AI100" s="407">
        <f t="shared" si="2"/>
        <v>0</v>
      </c>
    </row>
    <row r="101" spans="2:35" customFormat="1" ht="13.5" hidden="1" customHeight="1" x14ac:dyDescent="0.25">
      <c r="B101" s="396" t="s">
        <v>107</v>
      </c>
      <c r="C101" s="406" t="s">
        <v>359</v>
      </c>
      <c r="D101" s="201"/>
      <c r="E101" s="201"/>
      <c r="F101" s="202"/>
      <c r="G101" s="202"/>
      <c r="H101" s="202"/>
      <c r="I101" s="201"/>
      <c r="J101" s="198"/>
      <c r="K101" s="198"/>
      <c r="L101" s="198"/>
      <c r="M101" s="198"/>
      <c r="N101" s="198"/>
      <c r="O101" s="198"/>
      <c r="P101" s="198"/>
      <c r="Q101" s="198"/>
      <c r="R101" s="198"/>
      <c r="S101" s="198"/>
      <c r="T101" s="198"/>
      <c r="U101" s="198"/>
      <c r="V101" s="198"/>
      <c r="W101" s="198"/>
      <c r="X101" s="198"/>
      <c r="Y101" s="198"/>
      <c r="Z101" s="198"/>
      <c r="AA101" s="198"/>
      <c r="AB101" s="198"/>
      <c r="AC101" s="198"/>
      <c r="AD101" s="198"/>
      <c r="AE101" s="198"/>
      <c r="AF101" s="198"/>
      <c r="AG101" s="201"/>
      <c r="AH101" s="201"/>
      <c r="AI101" s="407">
        <f t="shared" si="2"/>
        <v>0</v>
      </c>
    </row>
    <row r="102" spans="2:35" customFormat="1" ht="13.5" hidden="1" customHeight="1" x14ac:dyDescent="0.25">
      <c r="B102" s="397"/>
      <c r="C102" s="207"/>
      <c r="D102" s="198"/>
      <c r="E102" s="198"/>
      <c r="F102" s="198"/>
      <c r="G102" s="202"/>
      <c r="H102" s="202"/>
      <c r="I102" s="201"/>
      <c r="J102" s="198"/>
      <c r="K102" s="198"/>
      <c r="L102" s="198"/>
      <c r="M102" s="198"/>
      <c r="N102" s="198"/>
      <c r="O102" s="198"/>
      <c r="P102" s="198"/>
      <c r="Q102" s="198"/>
      <c r="R102" s="198"/>
      <c r="S102" s="198"/>
      <c r="T102" s="198"/>
      <c r="U102" s="198"/>
      <c r="V102" s="198"/>
      <c r="W102" s="198"/>
      <c r="X102" s="198"/>
      <c r="Y102" s="198"/>
      <c r="Z102" s="198"/>
      <c r="AA102" s="198"/>
      <c r="AB102" s="198"/>
      <c r="AC102" s="198"/>
      <c r="AD102" s="198"/>
      <c r="AE102" s="198"/>
      <c r="AF102" s="198"/>
      <c r="AG102" s="198"/>
      <c r="AH102" s="201"/>
      <c r="AI102" s="407">
        <f t="shared" si="2"/>
        <v>0</v>
      </c>
    </row>
    <row r="103" spans="2:35" customFormat="1" ht="13.5" hidden="1" customHeight="1" x14ac:dyDescent="0.25">
      <c r="B103" s="396" t="s">
        <v>109</v>
      </c>
      <c r="C103" s="406" t="s">
        <v>110</v>
      </c>
      <c r="D103" s="201"/>
      <c r="E103" s="201"/>
      <c r="F103" s="202"/>
      <c r="G103" s="202"/>
      <c r="H103" s="202"/>
      <c r="I103" s="201"/>
      <c r="J103" s="198"/>
      <c r="K103" s="198"/>
      <c r="L103" s="198"/>
      <c r="M103" s="198"/>
      <c r="N103" s="198"/>
      <c r="O103" s="198"/>
      <c r="P103" s="198"/>
      <c r="Q103" s="198"/>
      <c r="R103" s="198"/>
      <c r="S103" s="198"/>
      <c r="T103" s="198"/>
      <c r="U103" s="198"/>
      <c r="V103" s="198"/>
      <c r="W103" s="198"/>
      <c r="X103" s="198"/>
      <c r="Y103" s="198"/>
      <c r="Z103" s="198"/>
      <c r="AA103" s="198"/>
      <c r="AB103" s="198"/>
      <c r="AC103" s="198"/>
      <c r="AD103" s="198"/>
      <c r="AE103" s="198"/>
      <c r="AF103" s="198"/>
      <c r="AG103" s="201"/>
      <c r="AH103" s="201"/>
      <c r="AI103" s="407">
        <f t="shared" si="2"/>
        <v>0</v>
      </c>
    </row>
    <row r="104" spans="2:35" customFormat="1" ht="13.5" hidden="1" customHeight="1" x14ac:dyDescent="0.25">
      <c r="B104" s="397"/>
      <c r="C104" s="392" t="s">
        <v>111</v>
      </c>
      <c r="D104" s="198"/>
      <c r="E104" s="198"/>
      <c r="F104" s="198"/>
      <c r="G104" s="202"/>
      <c r="H104" s="202"/>
      <c r="I104" s="201"/>
      <c r="J104" s="198"/>
      <c r="K104" s="198"/>
      <c r="L104" s="198"/>
      <c r="M104" s="198"/>
      <c r="N104" s="198"/>
      <c r="O104" s="198"/>
      <c r="P104" s="198"/>
      <c r="Q104" s="198"/>
      <c r="R104" s="198"/>
      <c r="S104" s="198"/>
      <c r="T104" s="198"/>
      <c r="U104" s="198"/>
      <c r="V104" s="198"/>
      <c r="W104" s="198"/>
      <c r="X104" s="198"/>
      <c r="Y104" s="198"/>
      <c r="Z104" s="198"/>
      <c r="AA104" s="198"/>
      <c r="AB104" s="198"/>
      <c r="AC104" s="198"/>
      <c r="AD104" s="198"/>
      <c r="AE104" s="198"/>
      <c r="AF104" s="198"/>
      <c r="AG104" s="198"/>
      <c r="AH104" s="201"/>
      <c r="AI104" s="407">
        <f t="shared" si="2"/>
        <v>0</v>
      </c>
    </row>
    <row r="105" spans="2:35" customFormat="1" ht="13.5" hidden="1" customHeight="1" x14ac:dyDescent="0.25">
      <c r="B105" s="396" t="s">
        <v>360</v>
      </c>
      <c r="C105" s="406" t="s">
        <v>231</v>
      </c>
      <c r="D105" s="201"/>
      <c r="E105" s="201"/>
      <c r="F105" s="202"/>
      <c r="G105" s="202"/>
      <c r="H105" s="202"/>
      <c r="I105" s="201"/>
      <c r="J105" s="198"/>
      <c r="K105" s="198"/>
      <c r="L105" s="198"/>
      <c r="M105" s="198"/>
      <c r="N105" s="198"/>
      <c r="O105" s="198"/>
      <c r="P105" s="198"/>
      <c r="Q105" s="198"/>
      <c r="R105" s="198"/>
      <c r="S105" s="198"/>
      <c r="T105" s="198"/>
      <c r="U105" s="198"/>
      <c r="V105" s="198"/>
      <c r="W105" s="198"/>
      <c r="X105" s="198"/>
      <c r="Y105" s="198"/>
      <c r="Z105" s="198"/>
      <c r="AA105" s="198"/>
      <c r="AB105" s="198"/>
      <c r="AC105" s="198"/>
      <c r="AD105" s="198"/>
      <c r="AE105" s="198"/>
      <c r="AF105" s="198"/>
      <c r="AG105" s="201"/>
      <c r="AH105" s="201"/>
      <c r="AI105" s="407">
        <f t="shared" ref="AI105:AI170" si="3">SUM(D105:AH105)</f>
        <v>0</v>
      </c>
    </row>
    <row r="106" spans="2:35" customFormat="1" ht="13.5" hidden="1" customHeight="1" x14ac:dyDescent="0.25">
      <c r="B106" s="432"/>
      <c r="C106" s="434"/>
      <c r="D106" s="212"/>
      <c r="E106" s="212"/>
      <c r="F106" s="212"/>
      <c r="G106" s="415"/>
      <c r="H106" s="415"/>
      <c r="I106" s="416"/>
      <c r="J106" s="212"/>
      <c r="K106" s="212"/>
      <c r="L106" s="212"/>
      <c r="M106" s="212"/>
      <c r="N106" s="212"/>
      <c r="O106" s="212"/>
      <c r="P106" s="212"/>
      <c r="Q106" s="212"/>
      <c r="R106" s="212"/>
      <c r="S106" s="212"/>
      <c r="T106" s="212"/>
      <c r="U106" s="212"/>
      <c r="V106" s="212"/>
      <c r="W106" s="212"/>
      <c r="X106" s="212"/>
      <c r="Y106" s="212"/>
      <c r="Z106" s="212"/>
      <c r="AA106" s="212"/>
      <c r="AB106" s="212"/>
      <c r="AC106" s="212"/>
      <c r="AD106" s="212"/>
      <c r="AE106" s="212"/>
      <c r="AF106" s="212"/>
      <c r="AG106" s="212"/>
      <c r="AH106" s="416"/>
      <c r="AI106" s="433">
        <f t="shared" si="3"/>
        <v>0</v>
      </c>
    </row>
    <row r="107" spans="2:35" customFormat="1" ht="13.5" hidden="1" customHeight="1" x14ac:dyDescent="0.25">
      <c r="B107" s="396" t="s">
        <v>338</v>
      </c>
      <c r="C107" s="406" t="s">
        <v>411</v>
      </c>
      <c r="D107" s="201"/>
      <c r="E107" s="201"/>
      <c r="F107" s="202"/>
      <c r="G107" s="202"/>
      <c r="H107" s="202"/>
      <c r="I107" s="201"/>
      <c r="J107" s="198"/>
      <c r="K107" s="198"/>
      <c r="L107" s="198"/>
      <c r="M107" s="198"/>
      <c r="N107" s="198"/>
      <c r="O107" s="198"/>
      <c r="P107" s="198"/>
      <c r="Q107" s="198"/>
      <c r="R107" s="198"/>
      <c r="S107" s="198"/>
      <c r="T107" s="198"/>
      <c r="U107" s="198"/>
      <c r="V107" s="198"/>
      <c r="W107" s="198"/>
      <c r="X107" s="198"/>
      <c r="Y107" s="198"/>
      <c r="Z107" s="198"/>
      <c r="AA107" s="198"/>
      <c r="AB107" s="198"/>
      <c r="AC107" s="198"/>
      <c r="AD107" s="198"/>
      <c r="AE107" s="198"/>
      <c r="AF107" s="198"/>
      <c r="AG107" s="201"/>
      <c r="AH107" s="201"/>
      <c r="AI107" s="407"/>
    </row>
    <row r="108" spans="2:35" customFormat="1" ht="13.5" hidden="1" customHeight="1" x14ac:dyDescent="0.25">
      <c r="B108" s="397"/>
      <c r="C108" s="392"/>
      <c r="D108" s="199"/>
      <c r="E108" s="199"/>
      <c r="F108" s="198"/>
      <c r="G108" s="202"/>
      <c r="H108" s="202"/>
      <c r="I108" s="201"/>
      <c r="J108" s="198"/>
      <c r="K108" s="198"/>
      <c r="L108" s="198"/>
      <c r="M108" s="198"/>
      <c r="N108" s="198"/>
      <c r="O108" s="198"/>
      <c r="P108" s="198"/>
      <c r="Q108" s="198"/>
      <c r="R108" s="198"/>
      <c r="S108" s="198"/>
      <c r="T108" s="198"/>
      <c r="U108" s="198"/>
      <c r="V108" s="198"/>
      <c r="W108" s="198"/>
      <c r="X108" s="198"/>
      <c r="Y108" s="198"/>
      <c r="Z108" s="198"/>
      <c r="AA108" s="198"/>
      <c r="AB108" s="198"/>
      <c r="AC108" s="198"/>
      <c r="AD108" s="198"/>
      <c r="AE108" s="198"/>
      <c r="AF108" s="198"/>
      <c r="AG108" s="198"/>
      <c r="AH108" s="201"/>
      <c r="AI108" s="407"/>
    </row>
    <row r="109" spans="2:35" customFormat="1" ht="13.5" hidden="1" customHeight="1" x14ac:dyDescent="0.25">
      <c r="B109" s="396" t="s">
        <v>114</v>
      </c>
      <c r="C109" s="406" t="s">
        <v>115</v>
      </c>
      <c r="D109" s="201"/>
      <c r="E109" s="201"/>
      <c r="F109" s="202"/>
      <c r="G109" s="202"/>
      <c r="H109" s="202"/>
      <c r="I109" s="201"/>
      <c r="J109" s="198"/>
      <c r="K109" s="198"/>
      <c r="L109" s="198"/>
      <c r="M109" s="198"/>
      <c r="N109" s="198"/>
      <c r="O109" s="198"/>
      <c r="P109" s="198"/>
      <c r="Q109" s="198"/>
      <c r="R109" s="198"/>
      <c r="S109" s="198"/>
      <c r="T109" s="198"/>
      <c r="U109" s="198"/>
      <c r="V109" s="198"/>
      <c r="W109" s="198"/>
      <c r="X109" s="198"/>
      <c r="Y109" s="198"/>
      <c r="Z109" s="198"/>
      <c r="AA109" s="198"/>
      <c r="AB109" s="198"/>
      <c r="AC109" s="198"/>
      <c r="AD109" s="198"/>
      <c r="AE109" s="198"/>
      <c r="AF109" s="198"/>
      <c r="AG109" s="201"/>
      <c r="AH109" s="201"/>
      <c r="AI109" s="407">
        <f t="shared" si="3"/>
        <v>0</v>
      </c>
    </row>
    <row r="110" spans="2:35" customFormat="1" ht="13.5" hidden="1" customHeight="1" x14ac:dyDescent="0.25">
      <c r="B110" s="397"/>
      <c r="C110" s="392"/>
      <c r="D110" s="199"/>
      <c r="E110" s="199"/>
      <c r="F110" s="198"/>
      <c r="G110" s="202"/>
      <c r="H110" s="202"/>
      <c r="I110" s="201"/>
      <c r="J110" s="198"/>
      <c r="K110" s="198"/>
      <c r="L110" s="198"/>
      <c r="M110" s="198"/>
      <c r="N110" s="198"/>
      <c r="O110" s="198"/>
      <c r="P110" s="198"/>
      <c r="Q110" s="198"/>
      <c r="R110" s="198"/>
      <c r="S110" s="198"/>
      <c r="T110" s="198"/>
      <c r="U110" s="198"/>
      <c r="V110" s="198"/>
      <c r="W110" s="198"/>
      <c r="X110" s="198"/>
      <c r="Y110" s="198"/>
      <c r="Z110" s="198"/>
      <c r="AA110" s="198"/>
      <c r="AB110" s="198"/>
      <c r="AC110" s="198"/>
      <c r="AD110" s="198"/>
      <c r="AE110" s="198"/>
      <c r="AF110" s="198"/>
      <c r="AG110" s="198"/>
      <c r="AH110" s="201"/>
      <c r="AI110" s="407">
        <f t="shared" si="3"/>
        <v>0</v>
      </c>
    </row>
    <row r="111" spans="2:35" customFormat="1" ht="13.5" hidden="1" customHeight="1" x14ac:dyDescent="0.25">
      <c r="B111" s="396" t="s">
        <v>361</v>
      </c>
      <c r="C111" s="406" t="s">
        <v>467</v>
      </c>
      <c r="D111" s="201"/>
      <c r="E111" s="201"/>
      <c r="F111" s="202"/>
      <c r="G111" s="202"/>
      <c r="H111" s="202"/>
      <c r="I111" s="201"/>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201"/>
      <c r="AH111" s="201"/>
      <c r="AI111" s="407">
        <f t="shared" si="3"/>
        <v>0</v>
      </c>
    </row>
    <row r="112" spans="2:35" customFormat="1" ht="13.5" hidden="1" customHeight="1" x14ac:dyDescent="0.25">
      <c r="B112" s="397"/>
      <c r="C112" s="392" t="s">
        <v>468</v>
      </c>
      <c r="D112" s="199"/>
      <c r="E112" s="199"/>
      <c r="F112" s="198"/>
      <c r="G112" s="202"/>
      <c r="H112" s="202"/>
      <c r="I112" s="201"/>
      <c r="J112" s="198"/>
      <c r="K112" s="198"/>
      <c r="L112" s="198"/>
      <c r="M112" s="198"/>
      <c r="N112" s="198"/>
      <c r="O112" s="198"/>
      <c r="P112" s="198"/>
      <c r="Q112" s="198"/>
      <c r="R112" s="198"/>
      <c r="S112" s="198"/>
      <c r="T112" s="198"/>
      <c r="U112" s="198"/>
      <c r="V112" s="198"/>
      <c r="W112" s="198"/>
      <c r="X112" s="198"/>
      <c r="Y112" s="198"/>
      <c r="Z112" s="198"/>
      <c r="AA112" s="198"/>
      <c r="AB112" s="198"/>
      <c r="AC112" s="198"/>
      <c r="AD112" s="198"/>
      <c r="AE112" s="198"/>
      <c r="AF112" s="198"/>
      <c r="AG112" s="198"/>
      <c r="AH112" s="201"/>
      <c r="AI112" s="407">
        <f t="shared" si="3"/>
        <v>0</v>
      </c>
    </row>
    <row r="113" spans="2:35" customFormat="1" ht="13.5" hidden="1" customHeight="1" x14ac:dyDescent="0.25">
      <c r="B113" s="396" t="s">
        <v>117</v>
      </c>
      <c r="C113" s="406" t="s">
        <v>234</v>
      </c>
      <c r="D113" s="201"/>
      <c r="E113" s="201"/>
      <c r="F113" s="202"/>
      <c r="G113" s="202"/>
      <c r="H113" s="202"/>
      <c r="I113" s="201"/>
      <c r="J113" s="198"/>
      <c r="K113" s="198"/>
      <c r="L113" s="198"/>
      <c r="M113" s="198"/>
      <c r="N113" s="198"/>
      <c r="O113" s="198"/>
      <c r="P113" s="198"/>
      <c r="Q113" s="198"/>
      <c r="R113" s="198"/>
      <c r="S113" s="198"/>
      <c r="T113" s="198"/>
      <c r="U113" s="198"/>
      <c r="V113" s="198"/>
      <c r="W113" s="198"/>
      <c r="X113" s="198"/>
      <c r="Y113" s="198"/>
      <c r="Z113" s="198"/>
      <c r="AA113" s="198"/>
      <c r="AB113" s="198"/>
      <c r="AC113" s="198"/>
      <c r="AD113" s="198"/>
      <c r="AE113" s="198"/>
      <c r="AF113" s="198"/>
      <c r="AG113" s="201"/>
      <c r="AH113" s="201"/>
      <c r="AI113" s="407">
        <f t="shared" si="3"/>
        <v>0</v>
      </c>
    </row>
    <row r="114" spans="2:35" customFormat="1" ht="13.5" hidden="1" customHeight="1" x14ac:dyDescent="0.25">
      <c r="B114" s="397"/>
      <c r="C114" s="392"/>
      <c r="D114" s="198"/>
      <c r="E114" s="198"/>
      <c r="F114" s="198"/>
      <c r="G114" s="202"/>
      <c r="H114" s="202"/>
      <c r="I114" s="201"/>
      <c r="J114" s="198"/>
      <c r="K114" s="198"/>
      <c r="L114" s="198"/>
      <c r="M114" s="198"/>
      <c r="N114" s="198"/>
      <c r="O114" s="198"/>
      <c r="P114" s="198"/>
      <c r="Q114" s="198"/>
      <c r="R114" s="198"/>
      <c r="S114" s="198"/>
      <c r="T114" s="198"/>
      <c r="U114" s="198"/>
      <c r="V114" s="198"/>
      <c r="W114" s="198"/>
      <c r="X114" s="198"/>
      <c r="Y114" s="198"/>
      <c r="Z114" s="198"/>
      <c r="AA114" s="198"/>
      <c r="AB114" s="198"/>
      <c r="AC114" s="198"/>
      <c r="AD114" s="198"/>
      <c r="AE114" s="198"/>
      <c r="AF114" s="198"/>
      <c r="AG114" s="198"/>
      <c r="AH114" s="201"/>
      <c r="AI114" s="407">
        <f t="shared" si="3"/>
        <v>0</v>
      </c>
    </row>
    <row r="115" spans="2:35" customFormat="1" ht="13.5" customHeight="1" x14ac:dyDescent="0.25">
      <c r="B115" s="431" t="s">
        <v>362</v>
      </c>
      <c r="C115" s="403" t="s">
        <v>363</v>
      </c>
      <c r="D115" s="223"/>
      <c r="E115" s="223"/>
      <c r="F115" s="404"/>
      <c r="G115" s="404"/>
      <c r="H115" s="404"/>
      <c r="I115" s="223"/>
      <c r="J115" s="404"/>
      <c r="K115" s="404"/>
      <c r="L115" s="404"/>
      <c r="M115" s="223"/>
      <c r="N115" s="223"/>
      <c r="O115" s="223"/>
      <c r="P115" s="223"/>
      <c r="Q115" s="223"/>
      <c r="R115" s="223"/>
      <c r="S115" s="223"/>
      <c r="T115" s="223"/>
      <c r="U115" s="223"/>
      <c r="V115" s="223"/>
      <c r="W115" s="223"/>
      <c r="X115" s="223"/>
      <c r="Y115" s="223"/>
      <c r="Z115" s="223"/>
      <c r="AA115" s="223"/>
      <c r="AB115" s="223"/>
      <c r="AC115" s="223"/>
      <c r="AD115" s="223"/>
      <c r="AE115" s="223"/>
      <c r="AF115" s="223"/>
      <c r="AG115" s="223"/>
      <c r="AH115" s="223"/>
      <c r="AI115" s="217">
        <f t="shared" si="3"/>
        <v>0</v>
      </c>
    </row>
    <row r="116" spans="2:35" customFormat="1" ht="13.5" customHeight="1" x14ac:dyDescent="0.25">
      <c r="B116" s="432"/>
      <c r="C116" s="414" t="s">
        <v>364</v>
      </c>
      <c r="D116" s="212"/>
      <c r="E116" s="212"/>
      <c r="F116" s="212"/>
      <c r="G116" s="212"/>
      <c r="H116" s="212"/>
      <c r="I116" s="212"/>
      <c r="J116" s="212"/>
      <c r="K116" s="212"/>
      <c r="L116" s="212"/>
      <c r="M116" s="212"/>
      <c r="N116" s="212"/>
      <c r="O116" s="212">
        <v>1</v>
      </c>
      <c r="P116" s="212"/>
      <c r="Q116" s="212"/>
      <c r="R116" s="212"/>
      <c r="S116" s="212"/>
      <c r="T116" s="212"/>
      <c r="U116" s="212"/>
      <c r="V116" s="212"/>
      <c r="W116" s="212"/>
      <c r="X116" s="212"/>
      <c r="Y116" s="212"/>
      <c r="Z116" s="212"/>
      <c r="AA116" s="212"/>
      <c r="AB116" s="212"/>
      <c r="AC116" s="212"/>
      <c r="AD116" s="212"/>
      <c r="AE116" s="212"/>
      <c r="AF116" s="212"/>
      <c r="AG116" s="212"/>
      <c r="AH116" s="424"/>
      <c r="AI116" s="430">
        <f t="shared" si="3"/>
        <v>1</v>
      </c>
    </row>
    <row r="117" spans="2:35" customFormat="1" ht="13.5" hidden="1" customHeight="1" x14ac:dyDescent="0.25">
      <c r="B117" s="396" t="s">
        <v>122</v>
      </c>
      <c r="C117" s="411" t="s">
        <v>365</v>
      </c>
      <c r="D117" s="201"/>
      <c r="E117" s="201"/>
      <c r="F117" s="202"/>
      <c r="G117" s="202"/>
      <c r="H117" s="202"/>
      <c r="I117" s="201"/>
      <c r="J117" s="198"/>
      <c r="K117" s="198"/>
      <c r="L117" s="198"/>
      <c r="M117" s="198"/>
      <c r="N117" s="198"/>
      <c r="O117" s="198"/>
      <c r="P117" s="198"/>
      <c r="Q117" s="198"/>
      <c r="R117" s="198"/>
      <c r="S117" s="198"/>
      <c r="T117" s="198"/>
      <c r="U117" s="198"/>
      <c r="V117" s="198"/>
      <c r="W117" s="198"/>
      <c r="X117" s="198"/>
      <c r="Y117" s="198"/>
      <c r="Z117" s="198"/>
      <c r="AA117" s="198"/>
      <c r="AB117" s="198"/>
      <c r="AC117" s="198"/>
      <c r="AD117" s="198"/>
      <c r="AE117" s="198"/>
      <c r="AF117" s="198"/>
      <c r="AG117" s="201"/>
      <c r="AH117" s="201"/>
      <c r="AI117" s="407">
        <f t="shared" si="3"/>
        <v>0</v>
      </c>
    </row>
    <row r="118" spans="2:35" customFormat="1" ht="13.5" hidden="1" customHeight="1" x14ac:dyDescent="0.25">
      <c r="B118" s="397"/>
      <c r="C118" s="412" t="s">
        <v>366</v>
      </c>
      <c r="D118" s="198"/>
      <c r="E118" s="198"/>
      <c r="F118" s="198"/>
      <c r="G118" s="202"/>
      <c r="H118" s="202"/>
      <c r="I118" s="201"/>
      <c r="J118" s="198"/>
      <c r="K118" s="198"/>
      <c r="L118" s="198"/>
      <c r="M118" s="198"/>
      <c r="N118" s="198"/>
      <c r="O118" s="198"/>
      <c r="P118" s="198"/>
      <c r="Q118" s="198"/>
      <c r="R118" s="198"/>
      <c r="S118" s="198"/>
      <c r="T118" s="198"/>
      <c r="U118" s="198"/>
      <c r="V118" s="198"/>
      <c r="W118" s="198"/>
      <c r="X118" s="198"/>
      <c r="Y118" s="198"/>
      <c r="Z118" s="198"/>
      <c r="AA118" s="198"/>
      <c r="AB118" s="198"/>
      <c r="AC118" s="198"/>
      <c r="AD118" s="198"/>
      <c r="AE118" s="198"/>
      <c r="AF118" s="198"/>
      <c r="AG118" s="198"/>
      <c r="AH118" s="201"/>
      <c r="AI118" s="407">
        <f t="shared" si="3"/>
        <v>0</v>
      </c>
    </row>
    <row r="119" spans="2:35" customFormat="1" ht="13.5" hidden="1" customHeight="1" x14ac:dyDescent="0.25">
      <c r="B119" s="396" t="s">
        <v>127</v>
      </c>
      <c r="C119" s="406" t="s">
        <v>128</v>
      </c>
      <c r="D119" s="201"/>
      <c r="E119" s="201"/>
      <c r="F119" s="202"/>
      <c r="G119" s="202"/>
      <c r="H119" s="202"/>
      <c r="I119" s="201"/>
      <c r="J119" s="198"/>
      <c r="K119" s="198"/>
      <c r="L119" s="198"/>
      <c r="M119" s="198"/>
      <c r="N119" s="198"/>
      <c r="O119" s="198"/>
      <c r="P119" s="198"/>
      <c r="Q119" s="198"/>
      <c r="R119" s="198"/>
      <c r="S119" s="198"/>
      <c r="T119" s="198"/>
      <c r="U119" s="198"/>
      <c r="V119" s="198"/>
      <c r="W119" s="198"/>
      <c r="X119" s="198"/>
      <c r="Y119" s="198"/>
      <c r="Z119" s="198"/>
      <c r="AA119" s="198"/>
      <c r="AB119" s="198"/>
      <c r="AC119" s="198"/>
      <c r="AD119" s="198"/>
      <c r="AE119" s="198"/>
      <c r="AF119" s="198"/>
      <c r="AG119" s="201"/>
      <c r="AH119" s="201"/>
      <c r="AI119" s="407">
        <f t="shared" si="3"/>
        <v>0</v>
      </c>
    </row>
    <row r="120" spans="2:35" customFormat="1" ht="13.5" hidden="1" customHeight="1" x14ac:dyDescent="0.25">
      <c r="B120" s="397"/>
      <c r="C120" s="392"/>
      <c r="D120" s="198"/>
      <c r="E120" s="198"/>
      <c r="F120" s="198"/>
      <c r="G120" s="202"/>
      <c r="H120" s="202"/>
      <c r="I120" s="201"/>
      <c r="J120" s="198"/>
      <c r="K120" s="198"/>
      <c r="L120" s="198"/>
      <c r="M120" s="198"/>
      <c r="N120" s="198"/>
      <c r="O120" s="198"/>
      <c r="P120" s="198"/>
      <c r="Q120" s="198"/>
      <c r="R120" s="198"/>
      <c r="S120" s="198"/>
      <c r="T120" s="198"/>
      <c r="U120" s="198"/>
      <c r="V120" s="198"/>
      <c r="W120" s="198"/>
      <c r="X120" s="198"/>
      <c r="Y120" s="198"/>
      <c r="Z120" s="198"/>
      <c r="AA120" s="198"/>
      <c r="AB120" s="198"/>
      <c r="AC120" s="198"/>
      <c r="AD120" s="198"/>
      <c r="AE120" s="198"/>
      <c r="AF120" s="198"/>
      <c r="AG120" s="198"/>
      <c r="AH120" s="201"/>
      <c r="AI120" s="407">
        <f t="shared" si="3"/>
        <v>0</v>
      </c>
    </row>
    <row r="121" spans="2:35" customFormat="1" ht="13.5" hidden="1" customHeight="1" x14ac:dyDescent="0.25">
      <c r="B121" s="396" t="s">
        <v>129</v>
      </c>
      <c r="C121" s="406" t="s">
        <v>130</v>
      </c>
      <c r="D121" s="201"/>
      <c r="E121" s="201"/>
      <c r="F121" s="202"/>
      <c r="G121" s="202"/>
      <c r="H121" s="202"/>
      <c r="I121" s="201"/>
      <c r="J121" s="198"/>
      <c r="K121" s="198"/>
      <c r="L121" s="198"/>
      <c r="M121" s="198"/>
      <c r="N121" s="198"/>
      <c r="O121" s="198"/>
      <c r="P121" s="198"/>
      <c r="Q121" s="198"/>
      <c r="R121" s="198"/>
      <c r="S121" s="198"/>
      <c r="T121" s="198"/>
      <c r="U121" s="198"/>
      <c r="V121" s="198"/>
      <c r="W121" s="198"/>
      <c r="X121" s="198"/>
      <c r="Y121" s="198"/>
      <c r="Z121" s="198"/>
      <c r="AA121" s="198"/>
      <c r="AB121" s="198"/>
      <c r="AC121" s="198"/>
      <c r="AD121" s="198"/>
      <c r="AE121" s="198"/>
      <c r="AF121" s="198"/>
      <c r="AG121" s="201"/>
      <c r="AH121" s="201"/>
      <c r="AI121" s="407">
        <f t="shared" si="3"/>
        <v>0</v>
      </c>
    </row>
    <row r="122" spans="2:35" customFormat="1" ht="13.5" hidden="1" customHeight="1" x14ac:dyDescent="0.25">
      <c r="B122" s="397"/>
      <c r="C122" s="392"/>
      <c r="D122" s="198"/>
      <c r="E122" s="198"/>
      <c r="F122" s="198"/>
      <c r="G122" s="202"/>
      <c r="H122" s="202"/>
      <c r="I122" s="201"/>
      <c r="J122" s="198"/>
      <c r="K122" s="198"/>
      <c r="L122" s="198"/>
      <c r="M122" s="198"/>
      <c r="N122" s="198"/>
      <c r="O122" s="198"/>
      <c r="P122" s="198"/>
      <c r="Q122" s="198"/>
      <c r="R122" s="198"/>
      <c r="S122" s="198"/>
      <c r="T122" s="198"/>
      <c r="U122" s="198"/>
      <c r="V122" s="198"/>
      <c r="W122" s="198"/>
      <c r="X122" s="198"/>
      <c r="Y122" s="198"/>
      <c r="Z122" s="198"/>
      <c r="AA122" s="198"/>
      <c r="AB122" s="198"/>
      <c r="AC122" s="198"/>
      <c r="AD122" s="198"/>
      <c r="AE122" s="198"/>
      <c r="AF122" s="198"/>
      <c r="AG122" s="198"/>
      <c r="AH122" s="201"/>
      <c r="AI122" s="407">
        <f t="shared" si="3"/>
        <v>0</v>
      </c>
    </row>
    <row r="123" spans="2:35" customFormat="1" ht="13.5" hidden="1" customHeight="1" x14ac:dyDescent="0.25">
      <c r="B123" s="396" t="s">
        <v>131</v>
      </c>
      <c r="C123" s="406" t="s">
        <v>367</v>
      </c>
      <c r="D123" s="201"/>
      <c r="E123" s="201"/>
      <c r="F123" s="202"/>
      <c r="G123" s="202"/>
      <c r="H123" s="202"/>
      <c r="I123" s="201"/>
      <c r="J123" s="198"/>
      <c r="K123" s="198"/>
      <c r="L123" s="198"/>
      <c r="M123" s="198"/>
      <c r="N123" s="198"/>
      <c r="O123" s="198"/>
      <c r="P123" s="198"/>
      <c r="Q123" s="198"/>
      <c r="R123" s="198"/>
      <c r="S123" s="198"/>
      <c r="T123" s="198"/>
      <c r="U123" s="198"/>
      <c r="V123" s="198"/>
      <c r="W123" s="198"/>
      <c r="X123" s="198"/>
      <c r="Y123" s="198"/>
      <c r="Z123" s="198"/>
      <c r="AA123" s="198"/>
      <c r="AB123" s="198"/>
      <c r="AC123" s="198"/>
      <c r="AD123" s="198"/>
      <c r="AE123" s="198"/>
      <c r="AF123" s="198"/>
      <c r="AG123" s="201"/>
      <c r="AH123" s="201"/>
      <c r="AI123" s="407">
        <f t="shared" si="3"/>
        <v>0</v>
      </c>
    </row>
    <row r="124" spans="2:35" customFormat="1" ht="13.5" hidden="1" customHeight="1" x14ac:dyDescent="0.25">
      <c r="B124" s="397"/>
      <c r="C124" s="392"/>
      <c r="D124" s="198"/>
      <c r="E124" s="198"/>
      <c r="F124" s="198"/>
      <c r="G124" s="202"/>
      <c r="H124" s="202"/>
      <c r="I124" s="201"/>
      <c r="J124" s="198"/>
      <c r="K124" s="198"/>
      <c r="L124" s="198"/>
      <c r="M124" s="198"/>
      <c r="N124" s="198"/>
      <c r="O124" s="198"/>
      <c r="P124" s="198"/>
      <c r="Q124" s="198"/>
      <c r="R124" s="198"/>
      <c r="S124" s="198"/>
      <c r="T124" s="198"/>
      <c r="U124" s="198"/>
      <c r="V124" s="198"/>
      <c r="W124" s="198"/>
      <c r="X124" s="198"/>
      <c r="Y124" s="198"/>
      <c r="Z124" s="198"/>
      <c r="AA124" s="198"/>
      <c r="AB124" s="198"/>
      <c r="AC124" s="198"/>
      <c r="AD124" s="198"/>
      <c r="AE124" s="198"/>
      <c r="AF124" s="198"/>
      <c r="AG124" s="198"/>
      <c r="AH124" s="201"/>
      <c r="AI124" s="407">
        <f t="shared" si="3"/>
        <v>0</v>
      </c>
    </row>
    <row r="125" spans="2:35" customFormat="1" ht="13.5" hidden="1" customHeight="1" x14ac:dyDescent="0.25">
      <c r="B125" s="396" t="s">
        <v>133</v>
      </c>
      <c r="C125" s="406" t="s">
        <v>239</v>
      </c>
      <c r="D125" s="201"/>
      <c r="E125" s="201"/>
      <c r="F125" s="202"/>
      <c r="G125" s="202"/>
      <c r="H125" s="202"/>
      <c r="I125" s="201"/>
      <c r="J125" s="198"/>
      <c r="K125" s="198"/>
      <c r="L125" s="198"/>
      <c r="M125" s="198"/>
      <c r="N125" s="198"/>
      <c r="O125" s="198"/>
      <c r="P125" s="198"/>
      <c r="Q125" s="198"/>
      <c r="R125" s="198"/>
      <c r="S125" s="198"/>
      <c r="T125" s="198"/>
      <c r="U125" s="198"/>
      <c r="V125" s="198"/>
      <c r="W125" s="198"/>
      <c r="X125" s="198"/>
      <c r="Y125" s="198"/>
      <c r="Z125" s="198"/>
      <c r="AA125" s="198"/>
      <c r="AB125" s="198"/>
      <c r="AC125" s="198"/>
      <c r="AD125" s="198"/>
      <c r="AE125" s="198"/>
      <c r="AF125" s="198"/>
      <c r="AG125" s="201"/>
      <c r="AH125" s="201"/>
      <c r="AI125" s="407">
        <f t="shared" si="3"/>
        <v>0</v>
      </c>
    </row>
    <row r="126" spans="2:35" customFormat="1" ht="13.5" hidden="1" customHeight="1" x14ac:dyDescent="0.25">
      <c r="B126" s="397"/>
      <c r="C126" s="392"/>
      <c r="D126" s="198"/>
      <c r="E126" s="198"/>
      <c r="F126" s="198"/>
      <c r="G126" s="202"/>
      <c r="H126" s="202"/>
      <c r="I126" s="201"/>
      <c r="J126" s="198"/>
      <c r="K126" s="198"/>
      <c r="L126" s="198"/>
      <c r="M126" s="198"/>
      <c r="N126" s="198"/>
      <c r="O126" s="198"/>
      <c r="P126" s="198"/>
      <c r="Q126" s="198"/>
      <c r="R126" s="198"/>
      <c r="S126" s="198"/>
      <c r="T126" s="198"/>
      <c r="U126" s="198"/>
      <c r="V126" s="198"/>
      <c r="W126" s="198"/>
      <c r="X126" s="198"/>
      <c r="Y126" s="198"/>
      <c r="Z126" s="198"/>
      <c r="AA126" s="198"/>
      <c r="AB126" s="198"/>
      <c r="AC126" s="198"/>
      <c r="AD126" s="198"/>
      <c r="AE126" s="198"/>
      <c r="AF126" s="198"/>
      <c r="AG126" s="198"/>
      <c r="AH126" s="201"/>
      <c r="AI126" s="407">
        <f t="shared" si="3"/>
        <v>0</v>
      </c>
    </row>
    <row r="127" spans="2:35" customFormat="1" ht="13.5" hidden="1" customHeight="1" x14ac:dyDescent="0.25">
      <c r="B127" s="396" t="s">
        <v>135</v>
      </c>
      <c r="C127" s="406" t="s">
        <v>240</v>
      </c>
      <c r="D127" s="201"/>
      <c r="E127" s="201"/>
      <c r="F127" s="202"/>
      <c r="G127" s="202"/>
      <c r="H127" s="202"/>
      <c r="I127" s="201"/>
      <c r="J127" s="198"/>
      <c r="K127" s="198"/>
      <c r="L127" s="198"/>
      <c r="M127" s="198"/>
      <c r="N127" s="198"/>
      <c r="O127" s="198"/>
      <c r="P127" s="198"/>
      <c r="Q127" s="198"/>
      <c r="R127" s="198"/>
      <c r="S127" s="198"/>
      <c r="T127" s="198"/>
      <c r="U127" s="198"/>
      <c r="V127" s="198"/>
      <c r="W127" s="198"/>
      <c r="X127" s="198"/>
      <c r="Y127" s="198"/>
      <c r="Z127" s="198"/>
      <c r="AA127" s="198"/>
      <c r="AB127" s="198"/>
      <c r="AC127" s="198"/>
      <c r="AD127" s="198"/>
      <c r="AE127" s="198"/>
      <c r="AF127" s="198"/>
      <c r="AG127" s="201"/>
      <c r="AH127" s="201"/>
      <c r="AI127" s="407">
        <f t="shared" si="3"/>
        <v>0</v>
      </c>
    </row>
    <row r="128" spans="2:35" customFormat="1" ht="13.5" hidden="1" customHeight="1" x14ac:dyDescent="0.25">
      <c r="B128" s="397"/>
      <c r="C128" s="392"/>
      <c r="D128" s="198"/>
      <c r="E128" s="198"/>
      <c r="F128" s="198"/>
      <c r="G128" s="202"/>
      <c r="H128" s="202"/>
      <c r="I128" s="201"/>
      <c r="J128" s="198"/>
      <c r="K128" s="198"/>
      <c r="L128" s="198"/>
      <c r="M128" s="198"/>
      <c r="N128" s="198"/>
      <c r="O128" s="198"/>
      <c r="P128" s="198"/>
      <c r="Q128" s="198"/>
      <c r="R128" s="198"/>
      <c r="S128" s="198"/>
      <c r="T128" s="198"/>
      <c r="U128" s="198"/>
      <c r="V128" s="198"/>
      <c r="W128" s="198"/>
      <c r="X128" s="198"/>
      <c r="Y128" s="198"/>
      <c r="Z128" s="198"/>
      <c r="AA128" s="198"/>
      <c r="AB128" s="198"/>
      <c r="AC128" s="198"/>
      <c r="AD128" s="198"/>
      <c r="AE128" s="198"/>
      <c r="AF128" s="198"/>
      <c r="AG128" s="198"/>
      <c r="AH128" s="201"/>
      <c r="AI128" s="407">
        <f t="shared" si="3"/>
        <v>0</v>
      </c>
    </row>
    <row r="129" spans="2:35" customFormat="1" ht="13.5" hidden="1" customHeight="1" x14ac:dyDescent="0.25">
      <c r="B129" s="396" t="s">
        <v>137</v>
      </c>
      <c r="C129" s="406" t="s">
        <v>138</v>
      </c>
      <c r="D129" s="201"/>
      <c r="E129" s="201"/>
      <c r="F129" s="202"/>
      <c r="G129" s="202"/>
      <c r="H129" s="202"/>
      <c r="I129" s="201"/>
      <c r="J129" s="198"/>
      <c r="K129" s="198"/>
      <c r="L129" s="198"/>
      <c r="M129" s="198"/>
      <c r="N129" s="198"/>
      <c r="O129" s="198"/>
      <c r="P129" s="198"/>
      <c r="Q129" s="198"/>
      <c r="R129" s="198"/>
      <c r="S129" s="198"/>
      <c r="T129" s="198"/>
      <c r="U129" s="198"/>
      <c r="V129" s="198"/>
      <c r="W129" s="198"/>
      <c r="X129" s="198"/>
      <c r="Y129" s="198"/>
      <c r="Z129" s="198"/>
      <c r="AA129" s="198"/>
      <c r="AB129" s="198"/>
      <c r="AC129" s="198"/>
      <c r="AD129" s="198"/>
      <c r="AE129" s="198"/>
      <c r="AF129" s="198"/>
      <c r="AG129" s="201"/>
      <c r="AH129" s="201"/>
      <c r="AI129" s="407">
        <f t="shared" si="3"/>
        <v>0</v>
      </c>
    </row>
    <row r="130" spans="2:35" customFormat="1" ht="13.5" hidden="1" customHeight="1" x14ac:dyDescent="0.25">
      <c r="B130" s="397"/>
      <c r="C130" s="392"/>
      <c r="D130" s="198"/>
      <c r="E130" s="198"/>
      <c r="F130" s="198"/>
      <c r="G130" s="202"/>
      <c r="H130" s="202"/>
      <c r="I130" s="201"/>
      <c r="J130" s="198"/>
      <c r="K130" s="198"/>
      <c r="L130" s="198"/>
      <c r="M130" s="198"/>
      <c r="N130" s="198"/>
      <c r="O130" s="198"/>
      <c r="P130" s="198"/>
      <c r="Q130" s="198"/>
      <c r="R130" s="198"/>
      <c r="S130" s="198"/>
      <c r="T130" s="198"/>
      <c r="U130" s="198"/>
      <c r="V130" s="198"/>
      <c r="W130" s="198"/>
      <c r="X130" s="198"/>
      <c r="Y130" s="198"/>
      <c r="Z130" s="198"/>
      <c r="AA130" s="198"/>
      <c r="AB130" s="198"/>
      <c r="AC130" s="198"/>
      <c r="AD130" s="198"/>
      <c r="AE130" s="198"/>
      <c r="AF130" s="198"/>
      <c r="AG130" s="198"/>
      <c r="AH130" s="201"/>
      <c r="AI130" s="407">
        <f t="shared" si="3"/>
        <v>0</v>
      </c>
    </row>
    <row r="131" spans="2:35" customFormat="1" ht="13.5" customHeight="1" x14ac:dyDescent="0.25">
      <c r="B131" s="396" t="s">
        <v>139</v>
      </c>
      <c r="C131" s="406" t="s">
        <v>241</v>
      </c>
      <c r="D131" s="201"/>
      <c r="E131" s="201"/>
      <c r="F131" s="202"/>
      <c r="G131" s="202"/>
      <c r="H131" s="202"/>
      <c r="I131" s="201"/>
      <c r="J131" s="198"/>
      <c r="K131" s="198"/>
      <c r="L131" s="198"/>
      <c r="M131" s="198">
        <v>1</v>
      </c>
      <c r="N131" s="198"/>
      <c r="O131" s="198"/>
      <c r="P131" s="198"/>
      <c r="Q131" s="198"/>
      <c r="R131" s="198"/>
      <c r="S131" s="198"/>
      <c r="T131" s="198"/>
      <c r="U131" s="198"/>
      <c r="V131" s="198">
        <v>3</v>
      </c>
      <c r="W131" s="198"/>
      <c r="X131" s="198"/>
      <c r="Y131" s="198"/>
      <c r="Z131" s="198"/>
      <c r="AA131" s="198"/>
      <c r="AB131" s="198"/>
      <c r="AC131" s="198"/>
      <c r="AD131" s="198">
        <v>12</v>
      </c>
      <c r="AE131" s="198"/>
      <c r="AF131" s="198"/>
      <c r="AG131" s="201"/>
      <c r="AH131" s="201">
        <v>2</v>
      </c>
      <c r="AI131" s="407">
        <f t="shared" si="3"/>
        <v>18</v>
      </c>
    </row>
    <row r="132" spans="2:35" customFormat="1" ht="13.5" customHeight="1" x14ac:dyDescent="0.25">
      <c r="B132" s="432"/>
      <c r="C132" s="414" t="s">
        <v>242</v>
      </c>
      <c r="D132" s="212"/>
      <c r="E132" s="212"/>
      <c r="F132" s="212"/>
      <c r="G132" s="415"/>
      <c r="H132" s="415"/>
      <c r="I132" s="416"/>
      <c r="J132" s="212"/>
      <c r="K132" s="212"/>
      <c r="L132" s="212"/>
      <c r="M132" s="212"/>
      <c r="N132" s="212">
        <v>1</v>
      </c>
      <c r="O132" s="212"/>
      <c r="P132" s="212"/>
      <c r="Q132" s="212"/>
      <c r="R132" s="212"/>
      <c r="S132" s="212"/>
      <c r="T132" s="212"/>
      <c r="U132" s="212"/>
      <c r="V132" s="212">
        <v>2</v>
      </c>
      <c r="W132" s="212"/>
      <c r="X132" s="212"/>
      <c r="Y132" s="212"/>
      <c r="Z132" s="212"/>
      <c r="AA132" s="212"/>
      <c r="AB132" s="212"/>
      <c r="AC132" s="212"/>
      <c r="AD132" s="212">
        <v>2</v>
      </c>
      <c r="AE132" s="212"/>
      <c r="AF132" s="212"/>
      <c r="AG132" s="212"/>
      <c r="AH132" s="212">
        <v>2</v>
      </c>
      <c r="AI132" s="430">
        <f t="shared" si="3"/>
        <v>7</v>
      </c>
    </row>
    <row r="133" spans="2:35" customFormat="1" ht="13.5" hidden="1" customHeight="1" x14ac:dyDescent="0.25">
      <c r="B133" s="438" t="s">
        <v>142</v>
      </c>
      <c r="C133" s="409" t="s">
        <v>243</v>
      </c>
      <c r="D133" s="192"/>
      <c r="E133" s="192"/>
      <c r="F133" s="193"/>
      <c r="G133" s="193"/>
      <c r="H133" s="193"/>
      <c r="I133" s="192"/>
      <c r="J133" s="394"/>
      <c r="K133" s="394"/>
      <c r="L133" s="394"/>
      <c r="M133" s="394"/>
      <c r="N133" s="394"/>
      <c r="O133" s="394"/>
      <c r="P133" s="394"/>
      <c r="Q133" s="394"/>
      <c r="R133" s="394"/>
      <c r="S133" s="394"/>
      <c r="T133" s="394"/>
      <c r="U133" s="394"/>
      <c r="V133" s="394"/>
      <c r="W133" s="394"/>
      <c r="X133" s="394"/>
      <c r="Y133" s="394"/>
      <c r="Z133" s="394"/>
      <c r="AA133" s="394"/>
      <c r="AB133" s="394"/>
      <c r="AC133" s="394"/>
      <c r="AD133" s="394"/>
      <c r="AE133" s="394"/>
      <c r="AF133" s="394"/>
      <c r="AG133" s="192"/>
      <c r="AH133" s="192"/>
      <c r="AI133" s="204">
        <f t="shared" si="3"/>
        <v>0</v>
      </c>
    </row>
    <row r="134" spans="2:35" customFormat="1" ht="13.5" hidden="1" customHeight="1" x14ac:dyDescent="0.25">
      <c r="B134" s="397"/>
      <c r="C134" s="392"/>
      <c r="D134" s="198"/>
      <c r="E134" s="198"/>
      <c r="F134" s="198"/>
      <c r="G134" s="202"/>
      <c r="H134" s="202"/>
      <c r="I134" s="201"/>
      <c r="J134" s="198"/>
      <c r="K134" s="198"/>
      <c r="L134" s="198"/>
      <c r="M134" s="198"/>
      <c r="N134" s="198"/>
      <c r="O134" s="198"/>
      <c r="P134" s="198"/>
      <c r="Q134" s="198"/>
      <c r="R134" s="198"/>
      <c r="S134" s="198"/>
      <c r="T134" s="198"/>
      <c r="U134" s="198"/>
      <c r="V134" s="198"/>
      <c r="W134" s="198"/>
      <c r="X134" s="198"/>
      <c r="Y134" s="198"/>
      <c r="Z134" s="198"/>
      <c r="AA134" s="198"/>
      <c r="AB134" s="198"/>
      <c r="AC134" s="198"/>
      <c r="AD134" s="198"/>
      <c r="AE134" s="198"/>
      <c r="AF134" s="198"/>
      <c r="AG134" s="198"/>
      <c r="AH134" s="201"/>
      <c r="AI134" s="407">
        <f t="shared" si="3"/>
        <v>0</v>
      </c>
    </row>
    <row r="135" spans="2:35" customFormat="1" ht="13.5" hidden="1" customHeight="1" x14ac:dyDescent="0.25">
      <c r="B135" s="396" t="s">
        <v>144</v>
      </c>
      <c r="C135" s="406" t="s">
        <v>145</v>
      </c>
      <c r="D135" s="201"/>
      <c r="E135" s="201"/>
      <c r="F135" s="202"/>
      <c r="G135" s="202"/>
      <c r="H135" s="202"/>
      <c r="I135" s="201"/>
      <c r="J135" s="198"/>
      <c r="K135" s="198"/>
      <c r="L135" s="198"/>
      <c r="M135" s="198"/>
      <c r="N135" s="198"/>
      <c r="O135" s="198"/>
      <c r="P135" s="198"/>
      <c r="Q135" s="198"/>
      <c r="R135" s="198"/>
      <c r="S135" s="198"/>
      <c r="T135" s="198"/>
      <c r="U135" s="198"/>
      <c r="V135" s="198"/>
      <c r="W135" s="198"/>
      <c r="X135" s="198"/>
      <c r="Y135" s="198"/>
      <c r="Z135" s="198"/>
      <c r="AA135" s="198"/>
      <c r="AB135" s="198"/>
      <c r="AC135" s="198"/>
      <c r="AD135" s="198"/>
      <c r="AE135" s="198"/>
      <c r="AF135" s="198"/>
      <c r="AG135" s="201"/>
      <c r="AH135" s="201"/>
      <c r="AI135" s="407">
        <f t="shared" si="3"/>
        <v>0</v>
      </c>
    </row>
    <row r="136" spans="2:35" customFormat="1" ht="13.5" hidden="1" customHeight="1" x14ac:dyDescent="0.25">
      <c r="B136" s="397"/>
      <c r="C136" s="392"/>
      <c r="D136" s="198"/>
      <c r="E136" s="198"/>
      <c r="F136" s="198"/>
      <c r="G136" s="202"/>
      <c r="H136" s="202"/>
      <c r="I136" s="201"/>
      <c r="J136" s="198"/>
      <c r="K136" s="198"/>
      <c r="L136" s="198"/>
      <c r="M136" s="198"/>
      <c r="N136" s="198"/>
      <c r="O136" s="198"/>
      <c r="P136" s="198"/>
      <c r="Q136" s="198"/>
      <c r="R136" s="198"/>
      <c r="S136" s="198"/>
      <c r="T136" s="198"/>
      <c r="U136" s="198"/>
      <c r="V136" s="198"/>
      <c r="W136" s="198"/>
      <c r="X136" s="198"/>
      <c r="Y136" s="198"/>
      <c r="Z136" s="198"/>
      <c r="AA136" s="198"/>
      <c r="AB136" s="198"/>
      <c r="AC136" s="198"/>
      <c r="AD136" s="198"/>
      <c r="AE136" s="198"/>
      <c r="AF136" s="198"/>
      <c r="AG136" s="198"/>
      <c r="AH136" s="201"/>
      <c r="AI136" s="407">
        <f t="shared" si="3"/>
        <v>0</v>
      </c>
    </row>
    <row r="137" spans="2:35" customFormat="1" ht="13.5" hidden="1" customHeight="1" x14ac:dyDescent="0.25">
      <c r="B137" s="396" t="s">
        <v>368</v>
      </c>
      <c r="C137" s="406" t="s">
        <v>369</v>
      </c>
      <c r="D137" s="201"/>
      <c r="E137" s="201"/>
      <c r="F137" s="202"/>
      <c r="G137" s="202"/>
      <c r="H137" s="202"/>
      <c r="I137" s="201"/>
      <c r="J137" s="198"/>
      <c r="K137" s="198"/>
      <c r="L137" s="198"/>
      <c r="M137" s="198"/>
      <c r="N137" s="198"/>
      <c r="O137" s="198"/>
      <c r="P137" s="198"/>
      <c r="Q137" s="198"/>
      <c r="R137" s="198"/>
      <c r="S137" s="198"/>
      <c r="T137" s="198"/>
      <c r="U137" s="198"/>
      <c r="V137" s="198"/>
      <c r="W137" s="198"/>
      <c r="X137" s="198"/>
      <c r="Y137" s="198"/>
      <c r="Z137" s="198"/>
      <c r="AA137" s="198"/>
      <c r="AB137" s="198"/>
      <c r="AC137" s="198"/>
      <c r="AD137" s="198"/>
      <c r="AE137" s="198"/>
      <c r="AF137" s="198"/>
      <c r="AG137" s="201"/>
      <c r="AH137" s="201"/>
      <c r="AI137" s="407">
        <f t="shared" si="3"/>
        <v>0</v>
      </c>
    </row>
    <row r="138" spans="2:35" customFormat="1" ht="13.5" hidden="1" customHeight="1" x14ac:dyDescent="0.25">
      <c r="B138" s="397"/>
      <c r="C138" s="392" t="s">
        <v>370</v>
      </c>
      <c r="D138" s="198"/>
      <c r="E138" s="198"/>
      <c r="F138" s="198"/>
      <c r="G138" s="202"/>
      <c r="H138" s="202"/>
      <c r="I138" s="201"/>
      <c r="J138" s="198"/>
      <c r="K138" s="198"/>
      <c r="L138" s="198"/>
      <c r="M138" s="198"/>
      <c r="N138" s="198"/>
      <c r="O138" s="198"/>
      <c r="P138" s="198"/>
      <c r="Q138" s="198"/>
      <c r="R138" s="198"/>
      <c r="S138" s="198"/>
      <c r="T138" s="198"/>
      <c r="U138" s="198"/>
      <c r="V138" s="198"/>
      <c r="W138" s="198"/>
      <c r="X138" s="198"/>
      <c r="Y138" s="198"/>
      <c r="Z138" s="198"/>
      <c r="AA138" s="198"/>
      <c r="AB138" s="198"/>
      <c r="AC138" s="198"/>
      <c r="AD138" s="198"/>
      <c r="AE138" s="198"/>
      <c r="AF138" s="198"/>
      <c r="AG138" s="198"/>
      <c r="AH138" s="201"/>
      <c r="AI138" s="405">
        <f t="shared" si="3"/>
        <v>0</v>
      </c>
    </row>
    <row r="139" spans="2:35" customFormat="1" ht="13.5" hidden="1" customHeight="1" x14ac:dyDescent="0.25">
      <c r="B139" s="396" t="s">
        <v>149</v>
      </c>
      <c r="C139" s="406" t="s">
        <v>246</v>
      </c>
      <c r="D139" s="201"/>
      <c r="E139" s="201"/>
      <c r="F139" s="202"/>
      <c r="G139" s="202"/>
      <c r="H139" s="202"/>
      <c r="I139" s="201"/>
      <c r="J139" s="198"/>
      <c r="K139" s="198"/>
      <c r="L139" s="198"/>
      <c r="M139" s="198"/>
      <c r="N139" s="198"/>
      <c r="O139" s="198"/>
      <c r="P139" s="198"/>
      <c r="Q139" s="198"/>
      <c r="R139" s="198"/>
      <c r="S139" s="198"/>
      <c r="T139" s="198"/>
      <c r="U139" s="198"/>
      <c r="V139" s="198"/>
      <c r="W139" s="198"/>
      <c r="X139" s="198"/>
      <c r="Y139" s="198"/>
      <c r="Z139" s="198"/>
      <c r="AA139" s="198"/>
      <c r="AB139" s="198"/>
      <c r="AC139" s="198"/>
      <c r="AD139" s="198"/>
      <c r="AE139" s="198"/>
      <c r="AF139" s="198"/>
      <c r="AG139" s="201"/>
      <c r="AH139" s="201"/>
      <c r="AI139" s="407">
        <f t="shared" si="3"/>
        <v>0</v>
      </c>
    </row>
    <row r="140" spans="2:35" customFormat="1" ht="13.5" hidden="1" customHeight="1" x14ac:dyDescent="0.25">
      <c r="B140" s="397"/>
      <c r="C140" s="392"/>
      <c r="D140" s="198"/>
      <c r="E140" s="198"/>
      <c r="F140" s="198"/>
      <c r="G140" s="202"/>
      <c r="H140" s="202"/>
      <c r="I140" s="201"/>
      <c r="J140" s="198"/>
      <c r="K140" s="198"/>
      <c r="L140" s="198"/>
      <c r="M140" s="198"/>
      <c r="N140" s="198"/>
      <c r="O140" s="198"/>
      <c r="P140" s="198"/>
      <c r="Q140" s="198"/>
      <c r="R140" s="198"/>
      <c r="S140" s="198"/>
      <c r="T140" s="198"/>
      <c r="U140" s="198"/>
      <c r="V140" s="198"/>
      <c r="W140" s="198"/>
      <c r="X140" s="198"/>
      <c r="Y140" s="198"/>
      <c r="Z140" s="198"/>
      <c r="AA140" s="198"/>
      <c r="AB140" s="198"/>
      <c r="AC140" s="198"/>
      <c r="AD140" s="198"/>
      <c r="AE140" s="198"/>
      <c r="AF140" s="198"/>
      <c r="AG140" s="198"/>
      <c r="AH140" s="201"/>
      <c r="AI140" s="407">
        <f t="shared" si="3"/>
        <v>0</v>
      </c>
    </row>
    <row r="141" spans="2:35" customFormat="1" ht="13.5" hidden="1" customHeight="1" x14ac:dyDescent="0.25">
      <c r="B141" s="396" t="s">
        <v>151</v>
      </c>
      <c r="C141" s="406" t="s">
        <v>152</v>
      </c>
      <c r="D141" s="201"/>
      <c r="E141" s="201"/>
      <c r="F141" s="202"/>
      <c r="G141" s="202"/>
      <c r="H141" s="202"/>
      <c r="I141" s="201"/>
      <c r="J141" s="198"/>
      <c r="K141" s="198"/>
      <c r="L141" s="198"/>
      <c r="M141" s="198"/>
      <c r="N141" s="198"/>
      <c r="O141" s="198"/>
      <c r="P141" s="198"/>
      <c r="Q141" s="198"/>
      <c r="R141" s="198"/>
      <c r="S141" s="198"/>
      <c r="T141" s="198"/>
      <c r="U141" s="198"/>
      <c r="V141" s="198"/>
      <c r="W141" s="198"/>
      <c r="X141" s="198"/>
      <c r="Y141" s="198"/>
      <c r="Z141" s="198"/>
      <c r="AA141" s="198"/>
      <c r="AB141" s="198"/>
      <c r="AC141" s="198"/>
      <c r="AD141" s="198"/>
      <c r="AE141" s="198"/>
      <c r="AF141" s="198"/>
      <c r="AG141" s="201"/>
      <c r="AH141" s="201"/>
      <c r="AI141" s="407">
        <f t="shared" si="3"/>
        <v>0</v>
      </c>
    </row>
    <row r="142" spans="2:35" customFormat="1" ht="13.5" hidden="1" customHeight="1" x14ac:dyDescent="0.25">
      <c r="B142" s="397"/>
      <c r="C142" s="392"/>
      <c r="D142" s="198"/>
      <c r="E142" s="198"/>
      <c r="F142" s="198"/>
      <c r="G142" s="202"/>
      <c r="H142" s="202"/>
      <c r="I142" s="201"/>
      <c r="J142" s="198"/>
      <c r="K142" s="198"/>
      <c r="L142" s="198"/>
      <c r="M142" s="198"/>
      <c r="N142" s="198"/>
      <c r="O142" s="198"/>
      <c r="P142" s="198"/>
      <c r="Q142" s="198"/>
      <c r="R142" s="198"/>
      <c r="S142" s="198"/>
      <c r="T142" s="198"/>
      <c r="U142" s="198"/>
      <c r="V142" s="198"/>
      <c r="W142" s="198"/>
      <c r="X142" s="198"/>
      <c r="Y142" s="198"/>
      <c r="Z142" s="198"/>
      <c r="AA142" s="198"/>
      <c r="AB142" s="198"/>
      <c r="AC142" s="198"/>
      <c r="AD142" s="198"/>
      <c r="AE142" s="198"/>
      <c r="AF142" s="198"/>
      <c r="AG142" s="198"/>
      <c r="AH142" s="201"/>
      <c r="AI142" s="407">
        <f t="shared" si="3"/>
        <v>0</v>
      </c>
    </row>
    <row r="143" spans="2:35" customFormat="1" ht="13.5" hidden="1" customHeight="1" x14ac:dyDescent="0.25">
      <c r="B143" s="396" t="s">
        <v>153</v>
      </c>
      <c r="C143" s="406" t="s">
        <v>248</v>
      </c>
      <c r="D143" s="201"/>
      <c r="E143" s="201"/>
      <c r="F143" s="202"/>
      <c r="G143" s="202"/>
      <c r="H143" s="202"/>
      <c r="I143" s="201"/>
      <c r="J143" s="198"/>
      <c r="K143" s="198"/>
      <c r="L143" s="198"/>
      <c r="M143" s="198"/>
      <c r="N143" s="198"/>
      <c r="O143" s="198"/>
      <c r="P143" s="198"/>
      <c r="Q143" s="198"/>
      <c r="R143" s="198"/>
      <c r="S143" s="198"/>
      <c r="T143" s="198"/>
      <c r="U143" s="198"/>
      <c r="V143" s="198"/>
      <c r="W143" s="198"/>
      <c r="X143" s="198"/>
      <c r="Y143" s="198"/>
      <c r="Z143" s="198"/>
      <c r="AA143" s="198"/>
      <c r="AB143" s="198"/>
      <c r="AC143" s="198"/>
      <c r="AD143" s="198"/>
      <c r="AE143" s="198"/>
      <c r="AF143" s="198"/>
      <c r="AG143" s="201"/>
      <c r="AH143" s="201"/>
      <c r="AI143" s="407">
        <f t="shared" si="3"/>
        <v>0</v>
      </c>
    </row>
    <row r="144" spans="2:35" customFormat="1" ht="13.5" hidden="1" customHeight="1" x14ac:dyDescent="0.25">
      <c r="B144" s="397"/>
      <c r="C144" s="392"/>
      <c r="D144" s="198"/>
      <c r="E144" s="198"/>
      <c r="F144" s="198"/>
      <c r="G144" s="202"/>
      <c r="H144" s="202"/>
      <c r="I144" s="201"/>
      <c r="J144" s="198"/>
      <c r="K144" s="198"/>
      <c r="L144" s="198"/>
      <c r="M144" s="198"/>
      <c r="N144" s="198"/>
      <c r="O144" s="198"/>
      <c r="P144" s="198"/>
      <c r="Q144" s="198"/>
      <c r="R144" s="198"/>
      <c r="S144" s="198"/>
      <c r="T144" s="198"/>
      <c r="U144" s="198"/>
      <c r="V144" s="198"/>
      <c r="W144" s="198"/>
      <c r="X144" s="198"/>
      <c r="Y144" s="198"/>
      <c r="Z144" s="198"/>
      <c r="AA144" s="198"/>
      <c r="AB144" s="198"/>
      <c r="AC144" s="198"/>
      <c r="AD144" s="198"/>
      <c r="AE144" s="198"/>
      <c r="AF144" s="198"/>
      <c r="AG144" s="198"/>
      <c r="AH144" s="201"/>
      <c r="AI144" s="407">
        <f t="shared" si="3"/>
        <v>0</v>
      </c>
    </row>
    <row r="145" spans="2:35" customFormat="1" ht="13.5" hidden="1" customHeight="1" x14ac:dyDescent="0.25">
      <c r="B145" s="396" t="s">
        <v>155</v>
      </c>
      <c r="C145" s="409" t="s">
        <v>371</v>
      </c>
      <c r="D145" s="201"/>
      <c r="E145" s="201"/>
      <c r="F145" s="202"/>
      <c r="G145" s="202"/>
      <c r="H145" s="202"/>
      <c r="I145" s="201"/>
      <c r="J145" s="198"/>
      <c r="K145" s="198"/>
      <c r="L145" s="198"/>
      <c r="M145" s="198"/>
      <c r="N145" s="198"/>
      <c r="O145" s="198"/>
      <c r="P145" s="198"/>
      <c r="Q145" s="198"/>
      <c r="R145" s="198"/>
      <c r="S145" s="198"/>
      <c r="T145" s="198"/>
      <c r="U145" s="198"/>
      <c r="V145" s="198"/>
      <c r="W145" s="198"/>
      <c r="X145" s="198"/>
      <c r="Y145" s="198"/>
      <c r="Z145" s="198"/>
      <c r="AA145" s="198"/>
      <c r="AB145" s="198"/>
      <c r="AC145" s="198"/>
      <c r="AD145" s="198"/>
      <c r="AE145" s="198"/>
      <c r="AF145" s="198"/>
      <c r="AG145" s="201"/>
      <c r="AH145" s="201"/>
      <c r="AI145" s="407">
        <f t="shared" si="3"/>
        <v>0</v>
      </c>
    </row>
    <row r="146" spans="2:35" customFormat="1" ht="13.5" hidden="1" customHeight="1" x14ac:dyDescent="0.25">
      <c r="B146" s="397"/>
      <c r="C146" s="392"/>
      <c r="D146" s="198"/>
      <c r="E146" s="198"/>
      <c r="F146" s="198"/>
      <c r="G146" s="202"/>
      <c r="H146" s="202"/>
      <c r="I146" s="201"/>
      <c r="J146" s="198"/>
      <c r="K146" s="198"/>
      <c r="L146" s="198"/>
      <c r="M146" s="198"/>
      <c r="N146" s="198"/>
      <c r="O146" s="198"/>
      <c r="P146" s="198"/>
      <c r="Q146" s="198"/>
      <c r="R146" s="198"/>
      <c r="S146" s="198"/>
      <c r="T146" s="198"/>
      <c r="U146" s="198"/>
      <c r="V146" s="198"/>
      <c r="W146" s="198"/>
      <c r="X146" s="198"/>
      <c r="Y146" s="198"/>
      <c r="Z146" s="198"/>
      <c r="AA146" s="198"/>
      <c r="AB146" s="198"/>
      <c r="AC146" s="198"/>
      <c r="AD146" s="198"/>
      <c r="AE146" s="198"/>
      <c r="AF146" s="198"/>
      <c r="AG146" s="198"/>
      <c r="AH146" s="201"/>
      <c r="AI146" s="407">
        <f t="shared" si="3"/>
        <v>0</v>
      </c>
    </row>
    <row r="147" spans="2:35" customFormat="1" ht="13.5" hidden="1" customHeight="1" x14ac:dyDescent="0.25">
      <c r="B147" s="396" t="s">
        <v>157</v>
      </c>
      <c r="C147" s="406" t="s">
        <v>158</v>
      </c>
      <c r="D147" s="201"/>
      <c r="E147" s="201"/>
      <c r="F147" s="202"/>
      <c r="G147" s="202"/>
      <c r="H147" s="202"/>
      <c r="I147" s="201"/>
      <c r="J147" s="198"/>
      <c r="K147" s="198"/>
      <c r="L147" s="198"/>
      <c r="M147" s="198"/>
      <c r="N147" s="198"/>
      <c r="O147" s="198"/>
      <c r="P147" s="198"/>
      <c r="Q147" s="198"/>
      <c r="R147" s="198"/>
      <c r="S147" s="198"/>
      <c r="T147" s="198"/>
      <c r="U147" s="198"/>
      <c r="V147" s="198"/>
      <c r="W147" s="198"/>
      <c r="X147" s="198"/>
      <c r="Y147" s="198"/>
      <c r="Z147" s="198"/>
      <c r="AA147" s="198"/>
      <c r="AB147" s="198"/>
      <c r="AC147" s="198"/>
      <c r="AD147" s="198"/>
      <c r="AE147" s="198"/>
      <c r="AF147" s="198"/>
      <c r="AG147" s="201"/>
      <c r="AH147" s="201"/>
      <c r="AI147" s="407">
        <f t="shared" si="3"/>
        <v>0</v>
      </c>
    </row>
    <row r="148" spans="2:35" customFormat="1" ht="13.5" hidden="1" customHeight="1" x14ac:dyDescent="0.25">
      <c r="B148" s="397"/>
      <c r="C148" s="392"/>
      <c r="D148" s="198"/>
      <c r="E148" s="198"/>
      <c r="F148" s="198"/>
      <c r="G148" s="202"/>
      <c r="H148" s="202"/>
      <c r="I148" s="201"/>
      <c r="J148" s="198"/>
      <c r="K148" s="198"/>
      <c r="L148" s="198"/>
      <c r="M148" s="198"/>
      <c r="N148" s="198"/>
      <c r="O148" s="198"/>
      <c r="P148" s="198"/>
      <c r="Q148" s="198"/>
      <c r="R148" s="198"/>
      <c r="S148" s="198"/>
      <c r="T148" s="198"/>
      <c r="U148" s="198"/>
      <c r="V148" s="198"/>
      <c r="W148" s="198"/>
      <c r="X148" s="198"/>
      <c r="Y148" s="198"/>
      <c r="Z148" s="198"/>
      <c r="AA148" s="198"/>
      <c r="AB148" s="198"/>
      <c r="AC148" s="198"/>
      <c r="AD148" s="198"/>
      <c r="AE148" s="198"/>
      <c r="AF148" s="198"/>
      <c r="AG148" s="198"/>
      <c r="AH148" s="201"/>
      <c r="AI148" s="407">
        <f t="shared" si="3"/>
        <v>0</v>
      </c>
    </row>
    <row r="149" spans="2:35" customFormat="1" ht="13.5" customHeight="1" x14ac:dyDescent="0.25">
      <c r="B149" s="431" t="s">
        <v>159</v>
      </c>
      <c r="C149" s="403" t="s">
        <v>372</v>
      </c>
      <c r="D149" s="223"/>
      <c r="E149" s="223"/>
      <c r="F149" s="404"/>
      <c r="G149" s="404"/>
      <c r="H149" s="404"/>
      <c r="I149" s="223">
        <v>1</v>
      </c>
      <c r="J149" s="404"/>
      <c r="K149" s="404"/>
      <c r="L149" s="404"/>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17">
        <f t="shared" si="3"/>
        <v>1</v>
      </c>
    </row>
    <row r="150" spans="2:35" customFormat="1" ht="13.5" customHeight="1" x14ac:dyDescent="0.25">
      <c r="B150" s="432"/>
      <c r="C150" s="414"/>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424"/>
      <c r="AI150" s="430">
        <f t="shared" si="3"/>
        <v>0</v>
      </c>
    </row>
    <row r="151" spans="2:35" customFormat="1" ht="13.5" hidden="1" customHeight="1" x14ac:dyDescent="0.25">
      <c r="B151" s="396" t="s">
        <v>161</v>
      </c>
      <c r="C151" s="406" t="s">
        <v>373</v>
      </c>
      <c r="D151" s="201"/>
      <c r="E151" s="201"/>
      <c r="F151" s="202"/>
      <c r="G151" s="202"/>
      <c r="H151" s="202"/>
      <c r="I151" s="201"/>
      <c r="J151" s="198"/>
      <c r="K151" s="198"/>
      <c r="L151" s="198"/>
      <c r="M151" s="198"/>
      <c r="N151" s="198"/>
      <c r="O151" s="198"/>
      <c r="P151" s="198"/>
      <c r="Q151" s="198"/>
      <c r="R151" s="198"/>
      <c r="S151" s="198"/>
      <c r="T151" s="198"/>
      <c r="U151" s="198"/>
      <c r="V151" s="198"/>
      <c r="W151" s="198"/>
      <c r="X151" s="198"/>
      <c r="Y151" s="198"/>
      <c r="Z151" s="198"/>
      <c r="AA151" s="198"/>
      <c r="AB151" s="198"/>
      <c r="AC151" s="198"/>
      <c r="AD151" s="198"/>
      <c r="AE151" s="198"/>
      <c r="AF151" s="198"/>
      <c r="AG151" s="201"/>
      <c r="AH151" s="201"/>
      <c r="AI151" s="407">
        <f t="shared" si="3"/>
        <v>0</v>
      </c>
    </row>
    <row r="152" spans="2:35" customFormat="1" ht="13.5" hidden="1" customHeight="1" x14ac:dyDescent="0.25">
      <c r="B152" s="397"/>
      <c r="C152" s="392" t="s">
        <v>252</v>
      </c>
      <c r="D152" s="198"/>
      <c r="E152" s="198"/>
      <c r="F152" s="198"/>
      <c r="G152" s="202"/>
      <c r="H152" s="202"/>
      <c r="I152" s="201"/>
      <c r="J152" s="198"/>
      <c r="K152" s="198"/>
      <c r="L152" s="198"/>
      <c r="M152" s="198"/>
      <c r="N152" s="198"/>
      <c r="O152" s="198"/>
      <c r="P152" s="198"/>
      <c r="Q152" s="198"/>
      <c r="R152" s="198"/>
      <c r="S152" s="198"/>
      <c r="T152" s="198"/>
      <c r="U152" s="198"/>
      <c r="V152" s="198"/>
      <c r="W152" s="198"/>
      <c r="X152" s="198"/>
      <c r="Y152" s="198"/>
      <c r="Z152" s="198"/>
      <c r="AA152" s="198"/>
      <c r="AB152" s="198"/>
      <c r="AC152" s="198"/>
      <c r="AD152" s="198"/>
      <c r="AE152" s="198"/>
      <c r="AF152" s="198"/>
      <c r="AG152" s="198"/>
      <c r="AH152" s="201"/>
      <c r="AI152" s="407">
        <f t="shared" si="3"/>
        <v>0</v>
      </c>
    </row>
    <row r="153" spans="2:35" customFormat="1" hidden="1" x14ac:dyDescent="0.25">
      <c r="B153" s="396" t="s">
        <v>164</v>
      </c>
      <c r="C153" s="413" t="s">
        <v>253</v>
      </c>
      <c r="D153" s="201"/>
      <c r="E153" s="201"/>
      <c r="F153" s="202"/>
      <c r="G153" s="202"/>
      <c r="H153" s="202"/>
      <c r="I153" s="201"/>
      <c r="J153" s="198"/>
      <c r="K153" s="198"/>
      <c r="L153" s="198"/>
      <c r="M153" s="198"/>
      <c r="N153" s="198"/>
      <c r="O153" s="198"/>
      <c r="P153" s="198"/>
      <c r="Q153" s="198"/>
      <c r="R153" s="198"/>
      <c r="S153" s="198"/>
      <c r="T153" s="198"/>
      <c r="U153" s="198"/>
      <c r="V153" s="198"/>
      <c r="W153" s="198"/>
      <c r="X153" s="198"/>
      <c r="Y153" s="198"/>
      <c r="Z153" s="198"/>
      <c r="AA153" s="198"/>
      <c r="AB153" s="198"/>
      <c r="AC153" s="198"/>
      <c r="AD153" s="198"/>
      <c r="AE153" s="198"/>
      <c r="AF153" s="198"/>
      <c r="AG153" s="201"/>
      <c r="AH153" s="201"/>
      <c r="AI153" s="407">
        <f t="shared" si="3"/>
        <v>0</v>
      </c>
    </row>
    <row r="154" spans="2:35" customFormat="1" hidden="1" x14ac:dyDescent="0.25">
      <c r="B154" s="397"/>
      <c r="C154" s="412" t="s">
        <v>374</v>
      </c>
      <c r="D154" s="198"/>
      <c r="E154" s="198"/>
      <c r="F154" s="198"/>
      <c r="G154" s="202"/>
      <c r="H154" s="202"/>
      <c r="I154" s="201"/>
      <c r="J154" s="198"/>
      <c r="K154" s="198"/>
      <c r="L154" s="198"/>
      <c r="M154" s="198"/>
      <c r="N154" s="198"/>
      <c r="O154" s="198"/>
      <c r="P154" s="198"/>
      <c r="Q154" s="198"/>
      <c r="R154" s="198"/>
      <c r="S154" s="198"/>
      <c r="T154" s="198"/>
      <c r="U154" s="198"/>
      <c r="V154" s="198"/>
      <c r="W154" s="198"/>
      <c r="X154" s="198"/>
      <c r="Y154" s="198"/>
      <c r="Z154" s="198"/>
      <c r="AA154" s="198"/>
      <c r="AB154" s="198"/>
      <c r="AC154" s="198"/>
      <c r="AD154" s="198"/>
      <c r="AE154" s="198"/>
      <c r="AF154" s="198"/>
      <c r="AG154" s="198"/>
      <c r="AH154" s="201"/>
      <c r="AI154" s="405">
        <f t="shared" si="3"/>
        <v>0</v>
      </c>
    </row>
    <row r="155" spans="2:35" customFormat="1" ht="13.5" customHeight="1" x14ac:dyDescent="0.25">
      <c r="B155" s="431" t="s">
        <v>375</v>
      </c>
      <c r="C155" s="403" t="s">
        <v>170</v>
      </c>
      <c r="D155" s="223"/>
      <c r="E155" s="223"/>
      <c r="F155" s="404"/>
      <c r="G155" s="404"/>
      <c r="H155" s="404"/>
      <c r="I155" s="223"/>
      <c r="J155" s="404"/>
      <c r="K155" s="404"/>
      <c r="L155" s="404"/>
      <c r="M155" s="223"/>
      <c r="N155" s="223"/>
      <c r="O155" s="223"/>
      <c r="P155" s="223"/>
      <c r="Q155" s="223"/>
      <c r="R155" s="223"/>
      <c r="S155" s="223"/>
      <c r="T155" s="223"/>
      <c r="U155" s="223"/>
      <c r="V155" s="223">
        <v>8</v>
      </c>
      <c r="W155" s="223"/>
      <c r="X155" s="223"/>
      <c r="Y155" s="223"/>
      <c r="Z155" s="223"/>
      <c r="AA155" s="223"/>
      <c r="AB155" s="223"/>
      <c r="AC155" s="223"/>
      <c r="AD155" s="223"/>
      <c r="AE155" s="223"/>
      <c r="AF155" s="223"/>
      <c r="AG155" s="223"/>
      <c r="AH155" s="223"/>
      <c r="AI155" s="217">
        <f t="shared" si="3"/>
        <v>8</v>
      </c>
    </row>
    <row r="156" spans="2:35" customFormat="1" ht="13.5" customHeight="1" x14ac:dyDescent="0.25">
      <c r="B156" s="432"/>
      <c r="C156" s="414"/>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c r="AA156" s="212"/>
      <c r="AB156" s="212"/>
      <c r="AC156" s="212"/>
      <c r="AD156" s="212"/>
      <c r="AE156" s="212"/>
      <c r="AF156" s="212"/>
      <c r="AG156" s="212"/>
      <c r="AH156" s="424"/>
      <c r="AI156" s="430">
        <f t="shared" si="3"/>
        <v>0</v>
      </c>
    </row>
    <row r="157" spans="2:35" customFormat="1" ht="13.5" hidden="1" customHeight="1" x14ac:dyDescent="0.25">
      <c r="B157" s="431" t="s">
        <v>376</v>
      </c>
      <c r="C157" s="403" t="s">
        <v>447</v>
      </c>
      <c r="D157" s="223"/>
      <c r="E157" s="223"/>
      <c r="F157" s="404"/>
      <c r="G157" s="404"/>
      <c r="H157" s="404"/>
      <c r="I157" s="223"/>
      <c r="J157" s="428"/>
      <c r="K157" s="428"/>
      <c r="L157" s="428"/>
      <c r="M157" s="428"/>
      <c r="N157" s="428"/>
      <c r="O157" s="428"/>
      <c r="P157" s="428"/>
      <c r="Q157" s="428"/>
      <c r="R157" s="428"/>
      <c r="S157" s="428"/>
      <c r="T157" s="428"/>
      <c r="U157" s="428"/>
      <c r="V157" s="428"/>
      <c r="W157" s="428"/>
      <c r="X157" s="428"/>
      <c r="Y157" s="428"/>
      <c r="Z157" s="428"/>
      <c r="AA157" s="428"/>
      <c r="AB157" s="428"/>
      <c r="AC157" s="428"/>
      <c r="AD157" s="428"/>
      <c r="AE157" s="428"/>
      <c r="AF157" s="428"/>
      <c r="AG157" s="223"/>
      <c r="AH157" s="223"/>
      <c r="AI157" s="217">
        <f t="shared" si="3"/>
        <v>0</v>
      </c>
    </row>
    <row r="158" spans="2:35" customFormat="1" ht="13.5" hidden="1" customHeight="1" x14ac:dyDescent="0.25">
      <c r="B158" s="432"/>
      <c r="C158" s="414" t="s">
        <v>256</v>
      </c>
      <c r="D158" s="212"/>
      <c r="E158" s="212"/>
      <c r="F158" s="212"/>
      <c r="G158" s="415"/>
      <c r="H158" s="415"/>
      <c r="I158" s="416"/>
      <c r="J158" s="212"/>
      <c r="K158" s="212"/>
      <c r="L158" s="212"/>
      <c r="M158" s="212"/>
      <c r="N158" s="212"/>
      <c r="O158" s="212"/>
      <c r="P158" s="212"/>
      <c r="Q158" s="212"/>
      <c r="R158" s="212"/>
      <c r="S158" s="212"/>
      <c r="T158" s="212"/>
      <c r="U158" s="212"/>
      <c r="V158" s="212"/>
      <c r="W158" s="212"/>
      <c r="X158" s="212"/>
      <c r="Y158" s="212"/>
      <c r="Z158" s="212"/>
      <c r="AA158" s="212"/>
      <c r="AB158" s="212"/>
      <c r="AC158" s="212"/>
      <c r="AD158" s="212"/>
      <c r="AE158" s="212"/>
      <c r="AF158" s="212"/>
      <c r="AG158" s="212"/>
      <c r="AH158" s="416"/>
      <c r="AI158" s="433">
        <f t="shared" si="3"/>
        <v>0</v>
      </c>
    </row>
    <row r="159" spans="2:35" customFormat="1" ht="13.5" customHeight="1" x14ac:dyDescent="0.25">
      <c r="B159" s="438" t="s">
        <v>376</v>
      </c>
      <c r="C159" s="409" t="s">
        <v>257</v>
      </c>
      <c r="D159" s="192"/>
      <c r="E159" s="192"/>
      <c r="F159" s="193"/>
      <c r="G159" s="193"/>
      <c r="H159" s="193"/>
      <c r="I159" s="192"/>
      <c r="J159" s="394"/>
      <c r="K159" s="394"/>
      <c r="L159" s="394">
        <v>2</v>
      </c>
      <c r="M159" s="394">
        <v>6</v>
      </c>
      <c r="N159" s="394"/>
      <c r="O159" s="394"/>
      <c r="P159" s="394"/>
      <c r="Q159" s="394"/>
      <c r="R159" s="394"/>
      <c r="S159" s="394"/>
      <c r="T159" s="394"/>
      <c r="U159" s="394"/>
      <c r="V159" s="394"/>
      <c r="W159" s="394"/>
      <c r="X159" s="394"/>
      <c r="Y159" s="394"/>
      <c r="Z159" s="394"/>
      <c r="AA159" s="394"/>
      <c r="AB159" s="394"/>
      <c r="AC159" s="394"/>
      <c r="AD159" s="394">
        <v>1</v>
      </c>
      <c r="AE159" s="394"/>
      <c r="AF159" s="394"/>
      <c r="AG159" s="192"/>
      <c r="AH159" s="192">
        <v>21</v>
      </c>
      <c r="AI159" s="204">
        <f t="shared" si="3"/>
        <v>30</v>
      </c>
    </row>
    <row r="160" spans="2:35" customFormat="1" ht="13.5" customHeight="1" x14ac:dyDescent="0.25">
      <c r="B160" s="432"/>
      <c r="C160" s="414" t="s">
        <v>258</v>
      </c>
      <c r="D160" s="212"/>
      <c r="E160" s="212"/>
      <c r="F160" s="212"/>
      <c r="G160" s="415"/>
      <c r="H160" s="415"/>
      <c r="I160" s="416"/>
      <c r="J160" s="212"/>
      <c r="K160" s="212"/>
      <c r="L160" s="212">
        <v>1</v>
      </c>
      <c r="M160" s="212">
        <v>10</v>
      </c>
      <c r="N160" s="212"/>
      <c r="O160" s="212"/>
      <c r="P160" s="212"/>
      <c r="Q160" s="212"/>
      <c r="R160" s="212"/>
      <c r="S160" s="212"/>
      <c r="T160" s="212"/>
      <c r="U160" s="212"/>
      <c r="V160" s="212"/>
      <c r="W160" s="212"/>
      <c r="X160" s="212"/>
      <c r="Y160" s="212"/>
      <c r="Z160" s="212"/>
      <c r="AA160" s="212"/>
      <c r="AB160" s="212"/>
      <c r="AC160" s="212"/>
      <c r="AD160" s="212">
        <v>4</v>
      </c>
      <c r="AE160" s="212"/>
      <c r="AF160" s="212"/>
      <c r="AG160" s="212"/>
      <c r="AH160" s="212">
        <v>1</v>
      </c>
      <c r="AI160" s="430">
        <f t="shared" si="3"/>
        <v>16</v>
      </c>
    </row>
    <row r="161" spans="1:35" customFormat="1" ht="13.5" hidden="1" customHeight="1" x14ac:dyDescent="0.25">
      <c r="B161" s="438" t="s">
        <v>175</v>
      </c>
      <c r="C161" s="409" t="s">
        <v>176</v>
      </c>
      <c r="D161" s="192"/>
      <c r="E161" s="435"/>
      <c r="F161" s="436"/>
      <c r="G161" s="193"/>
      <c r="H161" s="193"/>
      <c r="I161" s="192"/>
      <c r="J161" s="394"/>
      <c r="K161" s="394"/>
      <c r="L161" s="394"/>
      <c r="M161" s="394"/>
      <c r="N161" s="394"/>
      <c r="O161" s="394"/>
      <c r="P161" s="394"/>
      <c r="Q161" s="394"/>
      <c r="R161" s="394"/>
      <c r="S161" s="394"/>
      <c r="T161" s="394"/>
      <c r="U161" s="394"/>
      <c r="V161" s="394"/>
      <c r="W161" s="394"/>
      <c r="X161" s="394"/>
      <c r="Y161" s="394"/>
      <c r="Z161" s="394"/>
      <c r="AA161" s="394"/>
      <c r="AB161" s="394"/>
      <c r="AC161" s="394"/>
      <c r="AD161" s="394"/>
      <c r="AE161" s="394"/>
      <c r="AF161" s="394"/>
      <c r="AG161" s="192"/>
      <c r="AH161" s="192"/>
      <c r="AI161" s="204">
        <f t="shared" si="3"/>
        <v>0</v>
      </c>
    </row>
    <row r="162" spans="1:35" customFormat="1" ht="13.5" hidden="1" customHeight="1" x14ac:dyDescent="0.25">
      <c r="B162" s="397"/>
      <c r="C162" s="392"/>
      <c r="D162" s="192"/>
      <c r="E162" s="192"/>
      <c r="F162" s="201"/>
      <c r="G162" s="202"/>
      <c r="H162" s="202"/>
      <c r="I162" s="201"/>
      <c r="J162" s="198"/>
      <c r="K162" s="198"/>
      <c r="L162" s="198"/>
      <c r="M162" s="198"/>
      <c r="N162" s="198"/>
      <c r="O162" s="198"/>
      <c r="P162" s="198"/>
      <c r="Q162" s="198"/>
      <c r="R162" s="198"/>
      <c r="S162" s="198"/>
      <c r="T162" s="198"/>
      <c r="U162" s="198"/>
      <c r="V162" s="198"/>
      <c r="W162" s="198"/>
      <c r="X162" s="198"/>
      <c r="Y162" s="198"/>
      <c r="Z162" s="198"/>
      <c r="AA162" s="198"/>
      <c r="AB162" s="198"/>
      <c r="AC162" s="198"/>
      <c r="AD162" s="198"/>
      <c r="AE162" s="198"/>
      <c r="AF162" s="198"/>
      <c r="AG162" s="201"/>
      <c r="AH162" s="201"/>
      <c r="AI162" s="407">
        <f t="shared" si="3"/>
        <v>0</v>
      </c>
    </row>
    <row r="163" spans="1:35" customFormat="1" ht="13.5" hidden="1" customHeight="1" x14ac:dyDescent="0.25">
      <c r="B163" s="396" t="s">
        <v>177</v>
      </c>
      <c r="C163" s="406" t="s">
        <v>377</v>
      </c>
      <c r="D163" s="201"/>
      <c r="E163" s="209"/>
      <c r="F163" s="210"/>
      <c r="G163" s="202"/>
      <c r="H163" s="202"/>
      <c r="I163" s="201"/>
      <c r="J163" s="198"/>
      <c r="K163" s="198"/>
      <c r="L163" s="198"/>
      <c r="M163" s="198"/>
      <c r="N163" s="198"/>
      <c r="O163" s="198"/>
      <c r="P163" s="198"/>
      <c r="Q163" s="198"/>
      <c r="R163" s="198"/>
      <c r="S163" s="198"/>
      <c r="T163" s="198"/>
      <c r="U163" s="198"/>
      <c r="V163" s="198"/>
      <c r="W163" s="198"/>
      <c r="X163" s="198"/>
      <c r="Y163" s="198"/>
      <c r="Z163" s="198"/>
      <c r="AA163" s="198"/>
      <c r="AB163" s="198"/>
      <c r="AC163" s="198"/>
      <c r="AD163" s="198"/>
      <c r="AE163" s="198"/>
      <c r="AF163" s="198"/>
      <c r="AG163" s="201"/>
      <c r="AH163" s="201"/>
      <c r="AI163" s="407">
        <f t="shared" si="3"/>
        <v>0</v>
      </c>
    </row>
    <row r="164" spans="1:35" customFormat="1" ht="13.5" hidden="1" customHeight="1" x14ac:dyDescent="0.25">
      <c r="B164" s="397"/>
      <c r="C164" s="392"/>
      <c r="D164" s="192"/>
      <c r="E164" s="192"/>
      <c r="F164" s="201"/>
      <c r="G164" s="202"/>
      <c r="H164" s="202"/>
      <c r="I164" s="201"/>
      <c r="J164" s="198"/>
      <c r="K164" s="198"/>
      <c r="L164" s="198"/>
      <c r="M164" s="198"/>
      <c r="N164" s="198"/>
      <c r="O164" s="198"/>
      <c r="P164" s="198"/>
      <c r="Q164" s="198"/>
      <c r="R164" s="198"/>
      <c r="S164" s="198"/>
      <c r="T164" s="198"/>
      <c r="U164" s="198"/>
      <c r="V164" s="198"/>
      <c r="W164" s="198"/>
      <c r="X164" s="198"/>
      <c r="Y164" s="198"/>
      <c r="Z164" s="198"/>
      <c r="AA164" s="198"/>
      <c r="AB164" s="198"/>
      <c r="AC164" s="198"/>
      <c r="AD164" s="198"/>
      <c r="AE164" s="198"/>
      <c r="AF164" s="198"/>
      <c r="AG164" s="201"/>
      <c r="AH164" s="201"/>
      <c r="AI164" s="407">
        <f t="shared" si="3"/>
        <v>0</v>
      </c>
    </row>
    <row r="165" spans="1:35" customFormat="1" ht="13.5" hidden="1" customHeight="1" x14ac:dyDescent="0.25">
      <c r="B165" s="396" t="s">
        <v>179</v>
      </c>
      <c r="C165" s="406" t="s">
        <v>378</v>
      </c>
      <c r="D165" s="201"/>
      <c r="E165" s="209"/>
      <c r="F165" s="210"/>
      <c r="G165" s="202"/>
      <c r="H165" s="202"/>
      <c r="I165" s="201"/>
      <c r="J165" s="198"/>
      <c r="K165" s="198"/>
      <c r="L165" s="198"/>
      <c r="M165" s="198"/>
      <c r="N165" s="198"/>
      <c r="O165" s="198"/>
      <c r="P165" s="198"/>
      <c r="Q165" s="198"/>
      <c r="R165" s="198"/>
      <c r="S165" s="198"/>
      <c r="T165" s="198"/>
      <c r="U165" s="198"/>
      <c r="V165" s="198"/>
      <c r="W165" s="198"/>
      <c r="X165" s="198"/>
      <c r="Y165" s="198"/>
      <c r="Z165" s="198"/>
      <c r="AA165" s="198"/>
      <c r="AB165" s="198"/>
      <c r="AC165" s="198"/>
      <c r="AD165" s="198"/>
      <c r="AE165" s="198"/>
      <c r="AF165" s="198"/>
      <c r="AG165" s="201"/>
      <c r="AH165" s="201"/>
      <c r="AI165" s="407">
        <f t="shared" si="3"/>
        <v>0</v>
      </c>
    </row>
    <row r="166" spans="1:35" customFormat="1" ht="13.5" hidden="1" customHeight="1" x14ac:dyDescent="0.25">
      <c r="B166" s="397"/>
      <c r="C166" s="392" t="s">
        <v>379</v>
      </c>
      <c r="D166" s="192"/>
      <c r="E166" s="192"/>
      <c r="F166" s="201"/>
      <c r="G166" s="202"/>
      <c r="H166" s="202"/>
      <c r="I166" s="201"/>
      <c r="J166" s="198"/>
      <c r="K166" s="198"/>
      <c r="L166" s="198"/>
      <c r="M166" s="198"/>
      <c r="N166" s="198"/>
      <c r="O166" s="198"/>
      <c r="P166" s="198"/>
      <c r="Q166" s="198"/>
      <c r="R166" s="198"/>
      <c r="S166" s="198"/>
      <c r="T166" s="198"/>
      <c r="U166" s="198"/>
      <c r="V166" s="198"/>
      <c r="W166" s="198"/>
      <c r="X166" s="198"/>
      <c r="Y166" s="198"/>
      <c r="Z166" s="198"/>
      <c r="AA166" s="198"/>
      <c r="AB166" s="198"/>
      <c r="AC166" s="198"/>
      <c r="AD166" s="198"/>
      <c r="AE166" s="198"/>
      <c r="AF166" s="198"/>
      <c r="AG166" s="201"/>
      <c r="AH166" s="201"/>
      <c r="AI166" s="407">
        <f t="shared" si="3"/>
        <v>0</v>
      </c>
    </row>
    <row r="167" spans="1:35" customFormat="1" ht="13.5" hidden="1" customHeight="1" x14ac:dyDescent="0.25">
      <c r="B167" s="396" t="s">
        <v>380</v>
      </c>
      <c r="C167" s="406" t="s">
        <v>263</v>
      </c>
      <c r="D167" s="201"/>
      <c r="E167" s="201"/>
      <c r="F167" s="202"/>
      <c r="G167" s="202"/>
      <c r="H167" s="202"/>
      <c r="I167" s="201"/>
      <c r="J167" s="198"/>
      <c r="K167" s="198"/>
      <c r="L167" s="198"/>
      <c r="M167" s="198"/>
      <c r="N167" s="198"/>
      <c r="O167" s="198"/>
      <c r="P167" s="198"/>
      <c r="Q167" s="198"/>
      <c r="R167" s="198"/>
      <c r="S167" s="198"/>
      <c r="T167" s="198"/>
      <c r="U167" s="198"/>
      <c r="V167" s="198"/>
      <c r="W167" s="198"/>
      <c r="X167" s="198"/>
      <c r="Y167" s="198"/>
      <c r="Z167" s="198"/>
      <c r="AA167" s="198"/>
      <c r="AB167" s="198"/>
      <c r="AC167" s="198"/>
      <c r="AD167" s="198"/>
      <c r="AE167" s="198"/>
      <c r="AF167" s="198"/>
      <c r="AG167" s="201"/>
      <c r="AH167" s="201"/>
      <c r="AI167" s="407">
        <f t="shared" si="3"/>
        <v>0</v>
      </c>
    </row>
    <row r="168" spans="1:35" customFormat="1" ht="13.5" hidden="1" customHeight="1" x14ac:dyDescent="0.25">
      <c r="B168" s="397"/>
      <c r="C168" s="392"/>
      <c r="D168" s="192"/>
      <c r="E168" s="192"/>
      <c r="F168" s="201"/>
      <c r="G168" s="202"/>
      <c r="H168" s="202"/>
      <c r="I168" s="201"/>
      <c r="J168" s="198"/>
      <c r="K168" s="198"/>
      <c r="L168" s="198"/>
      <c r="M168" s="198"/>
      <c r="N168" s="198"/>
      <c r="O168" s="198"/>
      <c r="P168" s="198"/>
      <c r="Q168" s="198"/>
      <c r="R168" s="198"/>
      <c r="S168" s="198"/>
      <c r="T168" s="198"/>
      <c r="U168" s="198"/>
      <c r="V168" s="198"/>
      <c r="W168" s="198"/>
      <c r="X168" s="198"/>
      <c r="Y168" s="198"/>
      <c r="Z168" s="198"/>
      <c r="AA168" s="198"/>
      <c r="AB168" s="198"/>
      <c r="AC168" s="198"/>
      <c r="AD168" s="198"/>
      <c r="AE168" s="198"/>
      <c r="AF168" s="198"/>
      <c r="AG168" s="201"/>
      <c r="AH168" s="201"/>
      <c r="AI168" s="407">
        <f t="shared" si="3"/>
        <v>0</v>
      </c>
    </row>
    <row r="169" spans="1:35" customFormat="1" ht="13.5" hidden="1" customHeight="1" x14ac:dyDescent="0.25">
      <c r="B169" s="396" t="s">
        <v>381</v>
      </c>
      <c r="C169" s="406" t="s">
        <v>187</v>
      </c>
      <c r="D169" s="201"/>
      <c r="E169" s="201"/>
      <c r="F169" s="202"/>
      <c r="G169" s="202"/>
      <c r="H169" s="202"/>
      <c r="I169" s="201"/>
      <c r="J169" s="198"/>
      <c r="K169" s="198"/>
      <c r="L169" s="198"/>
      <c r="M169" s="198"/>
      <c r="N169" s="198"/>
      <c r="O169" s="198"/>
      <c r="P169" s="198"/>
      <c r="Q169" s="198"/>
      <c r="R169" s="198"/>
      <c r="S169" s="198"/>
      <c r="T169" s="198"/>
      <c r="U169" s="198"/>
      <c r="V169" s="198"/>
      <c r="W169" s="198"/>
      <c r="X169" s="198"/>
      <c r="Y169" s="198"/>
      <c r="Z169" s="198"/>
      <c r="AA169" s="198"/>
      <c r="AB169" s="198"/>
      <c r="AC169" s="198"/>
      <c r="AD169" s="198"/>
      <c r="AE169" s="198"/>
      <c r="AF169" s="198"/>
      <c r="AG169" s="201"/>
      <c r="AH169" s="201"/>
      <c r="AI169" s="407">
        <f t="shared" si="3"/>
        <v>0</v>
      </c>
    </row>
    <row r="170" spans="1:35" customFormat="1" ht="13.5" hidden="1" customHeight="1" x14ac:dyDescent="0.25">
      <c r="B170" s="432"/>
      <c r="C170" s="414" t="s">
        <v>188</v>
      </c>
      <c r="D170" s="212"/>
      <c r="E170" s="212"/>
      <c r="F170" s="212"/>
      <c r="G170" s="415"/>
      <c r="H170" s="415"/>
      <c r="I170" s="416"/>
      <c r="J170" s="212"/>
      <c r="K170" s="415"/>
      <c r="L170" s="212"/>
      <c r="M170" s="416"/>
      <c r="N170" s="416"/>
      <c r="O170" s="416"/>
      <c r="P170" s="212"/>
      <c r="Q170" s="416"/>
      <c r="R170" s="416"/>
      <c r="S170" s="212"/>
      <c r="T170" s="212"/>
      <c r="U170" s="212"/>
      <c r="V170" s="212"/>
      <c r="W170" s="212"/>
      <c r="X170" s="212"/>
      <c r="Y170" s="212"/>
      <c r="Z170" s="212"/>
      <c r="AA170" s="212"/>
      <c r="AB170" s="212"/>
      <c r="AC170" s="212"/>
      <c r="AD170" s="416"/>
      <c r="AE170" s="416"/>
      <c r="AF170" s="212"/>
      <c r="AG170" s="212"/>
      <c r="AH170" s="416"/>
      <c r="AI170" s="257">
        <f t="shared" si="3"/>
        <v>0</v>
      </c>
    </row>
    <row r="171" spans="1:35" customFormat="1" ht="11.15" customHeight="1" x14ac:dyDescent="0.25">
      <c r="B171" s="443"/>
      <c r="C171" s="443"/>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row>
    <row r="172" spans="1:35" customFormat="1" ht="12" customHeight="1" x14ac:dyDescent="0.25">
      <c r="A172" s="442"/>
      <c r="B172" s="490" t="s">
        <v>197</v>
      </c>
      <c r="C172" s="491"/>
      <c r="D172" s="55"/>
      <c r="E172" s="55"/>
      <c r="F172" s="215"/>
      <c r="G172" s="215"/>
      <c r="H172" s="215"/>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c r="AE172" s="215"/>
      <c r="AF172" s="215"/>
      <c r="AG172" s="215"/>
      <c r="AH172" s="215"/>
      <c r="AI172" s="215"/>
    </row>
    <row r="173" spans="1:35" customFormat="1" ht="14.15" customHeight="1" x14ac:dyDescent="0.25">
      <c r="A173" s="442"/>
      <c r="B173" s="492" t="s">
        <v>283</v>
      </c>
      <c r="C173" s="493"/>
      <c r="D173" s="216">
        <v>2</v>
      </c>
      <c r="E173" s="216"/>
      <c r="F173" s="423"/>
      <c r="G173" s="423"/>
      <c r="H173" s="423"/>
      <c r="I173" s="423">
        <v>1</v>
      </c>
      <c r="J173" s="423"/>
      <c r="K173" s="423">
        <v>1</v>
      </c>
      <c r="L173" s="423">
        <v>2</v>
      </c>
      <c r="M173" s="423">
        <v>7</v>
      </c>
      <c r="N173" s="423"/>
      <c r="O173" s="423"/>
      <c r="P173" s="423"/>
      <c r="Q173" s="423"/>
      <c r="R173" s="423"/>
      <c r="S173" s="423"/>
      <c r="T173" s="423"/>
      <c r="U173" s="423">
        <v>1</v>
      </c>
      <c r="V173" s="423">
        <v>11</v>
      </c>
      <c r="W173" s="423"/>
      <c r="X173" s="423"/>
      <c r="Y173" s="423"/>
      <c r="Z173" s="423"/>
      <c r="AA173" s="423"/>
      <c r="AB173" s="423"/>
      <c r="AC173" s="423"/>
      <c r="AD173" s="423">
        <v>16</v>
      </c>
      <c r="AE173" s="423">
        <v>1</v>
      </c>
      <c r="AF173" s="423"/>
      <c r="AG173" s="423"/>
      <c r="AH173" s="423">
        <v>71</v>
      </c>
      <c r="AI173" s="217">
        <f>SUM(AI169,AI167,AI165,AI163,AI161,AI159,AI157,AI155,AI153,AI151,AI149,AI147,AI145,AI143,AI141,AI139,AI137,AI135,AI133,AI131,AI129,AI127,AI125,AI123,AI121,AI119,AI117,AI115,AI113,AI111,AI109,AI105,AI103,AI101,AI99,AI97,AI95,AI93,AI91,AI89,AI87,AI85,AI83,AI81,AI79,AI77,AI75,AI73,AI71,AI67,AI65,AI63,AI61,AI59,AI57,AI55,AI53,AI51,AI49,AI47,AI45,AI43,AI41,AI39,AI37,AI35,AI33,AI31,AI29,AI27,AI25,AI23,AI21,AI19,AI17,AI15,AI13,AI9)</f>
        <v>113</v>
      </c>
    </row>
    <row r="174" spans="1:35" customFormat="1" ht="14.15" customHeight="1" x14ac:dyDescent="0.25">
      <c r="A174" s="442"/>
      <c r="B174" s="494" t="s">
        <v>267</v>
      </c>
      <c r="C174" s="495"/>
      <c r="D174" s="214"/>
      <c r="E174" s="214"/>
      <c r="F174" s="214"/>
      <c r="G174" s="214"/>
      <c r="H174" s="214"/>
      <c r="I174" s="214"/>
      <c r="J174" s="214"/>
      <c r="K174" s="214"/>
      <c r="L174" s="214">
        <v>1</v>
      </c>
      <c r="M174" s="214">
        <v>10</v>
      </c>
      <c r="N174" s="214">
        <v>1</v>
      </c>
      <c r="O174" s="214">
        <v>1</v>
      </c>
      <c r="P174" s="214"/>
      <c r="Q174" s="214"/>
      <c r="R174" s="214">
        <v>8</v>
      </c>
      <c r="S174" s="214"/>
      <c r="T174" s="214"/>
      <c r="U174" s="214"/>
      <c r="V174" s="214">
        <v>2</v>
      </c>
      <c r="W174" s="214"/>
      <c r="X174" s="214"/>
      <c r="Y174" s="214"/>
      <c r="Z174" s="214"/>
      <c r="AA174" s="214">
        <v>2</v>
      </c>
      <c r="AB174" s="214"/>
      <c r="AC174" s="214"/>
      <c r="AD174" s="214">
        <v>6</v>
      </c>
      <c r="AE174" s="214"/>
      <c r="AF174" s="214"/>
      <c r="AG174" s="214"/>
      <c r="AH174" s="232">
        <v>6</v>
      </c>
      <c r="AI174" s="233">
        <f>SUM(AI170,AI168,AI166,AI164,AI162,AI160,AI158,AI156,AI154,AI152,AI150,AI148,AI146,AI144,AI142,AI140,AI138,AI136,AI134,AI132,AI130,AI128,AI126,AI124,AI122,AI120,AI118,AI116,AI114,AI112,AI110,AI106,AI104,AI102,AI100,AI98,AI96,AI94,AI92,AI90,AI88,AI86,AI84,AI82,AI80,AI78,AI76,AI74,AI72,AI68,AI66,AI64,AI62,AI60,AI58,AI56,AI54,AI52,AI50,AI48,AI46,AI44,AI42,AI40,AI38,AI36,AI34,AI32,AI30,AI28,AI26,AI24,AI22,AI20,AI18,AI16,AI14,AI10)</f>
        <v>37</v>
      </c>
    </row>
    <row r="175" spans="1:35" customFormat="1" ht="7.5" customHeight="1" x14ac:dyDescent="0.25">
      <c r="B175" s="174"/>
      <c r="C175" s="174"/>
      <c r="D175" s="234"/>
      <c r="E175" s="234"/>
      <c r="F175" s="234"/>
      <c r="G175" s="234"/>
      <c r="H175" s="234"/>
      <c r="I175" s="234"/>
      <c r="J175" s="234"/>
      <c r="K175" s="234"/>
      <c r="L175" s="234"/>
      <c r="M175" s="234"/>
      <c r="N175" s="234"/>
      <c r="O175" s="234"/>
      <c r="P175" s="234"/>
      <c r="Q175" s="234"/>
      <c r="R175" s="234"/>
      <c r="S175" s="234"/>
      <c r="T175" s="234"/>
      <c r="U175" s="234"/>
      <c r="V175" s="234"/>
      <c r="W175" s="234"/>
      <c r="X175" s="234"/>
      <c r="Y175" s="234"/>
      <c r="Z175" s="234"/>
      <c r="AA175" s="234"/>
      <c r="AB175" s="234"/>
      <c r="AC175" s="234"/>
      <c r="AD175" s="234"/>
      <c r="AE175" s="234"/>
      <c r="AF175" s="234"/>
      <c r="AG175" s="234"/>
      <c r="AH175" s="235"/>
      <c r="AI175" s="235"/>
    </row>
    <row r="176" spans="1:35" customFormat="1" ht="12" customHeight="1" x14ac:dyDescent="0.25">
      <c r="B176" s="254" t="s">
        <v>122</v>
      </c>
      <c r="C176" s="218" t="s">
        <v>444</v>
      </c>
      <c r="D176" s="223"/>
      <c r="E176" s="219"/>
      <c r="F176" s="220"/>
      <c r="G176" s="252"/>
      <c r="H176" s="222"/>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4"/>
      <c r="AF176" s="224"/>
      <c r="AG176" s="224"/>
      <c r="AH176" s="224"/>
      <c r="AI176" s="256">
        <f>SUM(E176:AH176)</f>
        <v>0</v>
      </c>
    </row>
    <row r="177" spans="2:35" customFormat="1" ht="12" customHeight="1" x14ac:dyDescent="0.25">
      <c r="B177" s="255"/>
      <c r="C177" s="211" t="s">
        <v>445</v>
      </c>
      <c r="D177" s="212"/>
      <c r="E177" s="212"/>
      <c r="F177" s="227"/>
      <c r="G177" s="253"/>
      <c r="H177" s="226"/>
      <c r="I177" s="212"/>
      <c r="J177" s="212"/>
      <c r="K177" s="212"/>
      <c r="L177" s="212"/>
      <c r="M177" s="212"/>
      <c r="N177" s="212"/>
      <c r="O177" s="212"/>
      <c r="P177" s="212"/>
      <c r="Q177" s="212"/>
      <c r="R177" s="212"/>
      <c r="S177" s="212"/>
      <c r="T177" s="212"/>
      <c r="U177" s="212"/>
      <c r="V177" s="212"/>
      <c r="W177" s="212"/>
      <c r="X177" s="212"/>
      <c r="Y177" s="212"/>
      <c r="Z177" s="212"/>
      <c r="AA177" s="212"/>
      <c r="AB177" s="212"/>
      <c r="AC177" s="212"/>
      <c r="AD177" s="212"/>
      <c r="AE177" s="212"/>
      <c r="AF177" s="213"/>
      <c r="AG177" s="213"/>
      <c r="AH177" s="213"/>
      <c r="AI177" s="257">
        <f>SUM(E177:AH177)</f>
        <v>0</v>
      </c>
    </row>
    <row r="178" spans="2:35" customFormat="1" ht="5.9" customHeight="1" x14ac:dyDescent="0.25">
      <c r="B178" s="54"/>
      <c r="C178" s="54"/>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row>
    <row r="179" spans="2:35" customFormat="1" ht="12" customHeight="1" x14ac:dyDescent="0.25">
      <c r="B179" s="254" t="s">
        <v>139</v>
      </c>
      <c r="C179" s="218" t="s">
        <v>241</v>
      </c>
      <c r="D179" s="223"/>
      <c r="E179" s="223"/>
      <c r="F179" s="404"/>
      <c r="G179" s="247"/>
      <c r="H179" s="221"/>
      <c r="I179" s="248">
        <v>12</v>
      </c>
      <c r="J179" s="223"/>
      <c r="K179" s="223"/>
      <c r="L179" s="223"/>
      <c r="M179" s="223"/>
      <c r="N179" s="223"/>
      <c r="O179" s="223"/>
      <c r="P179" s="223"/>
      <c r="Q179" s="223"/>
      <c r="R179" s="223"/>
      <c r="S179" s="223"/>
      <c r="T179" s="248"/>
      <c r="U179" s="223"/>
      <c r="V179" s="223"/>
      <c r="W179" s="223"/>
      <c r="X179" s="223"/>
      <c r="Y179" s="223"/>
      <c r="Z179" s="223"/>
      <c r="AA179" s="223"/>
      <c r="AB179" s="223"/>
      <c r="AC179" s="223"/>
      <c r="AD179" s="223"/>
      <c r="AE179" s="224"/>
      <c r="AF179" s="224"/>
      <c r="AG179" s="224"/>
      <c r="AH179" s="224"/>
      <c r="AI179" s="217">
        <f>SUM(F179:AH179)</f>
        <v>12</v>
      </c>
    </row>
    <row r="180" spans="2:35" customFormat="1" ht="12" customHeight="1" x14ac:dyDescent="0.25">
      <c r="B180" s="255"/>
      <c r="C180" s="211" t="s">
        <v>242</v>
      </c>
      <c r="D180" s="212"/>
      <c r="E180" s="212"/>
      <c r="F180" s="212"/>
      <c r="G180" s="226"/>
      <c r="H180" s="225"/>
      <c r="I180" s="227">
        <v>2</v>
      </c>
      <c r="J180" s="212"/>
      <c r="K180" s="212"/>
      <c r="L180" s="212"/>
      <c r="M180" s="212"/>
      <c r="N180" s="212"/>
      <c r="O180" s="212"/>
      <c r="P180" s="212"/>
      <c r="Q180" s="212"/>
      <c r="R180" s="212"/>
      <c r="S180" s="212"/>
      <c r="T180" s="227"/>
      <c r="U180" s="212"/>
      <c r="V180" s="212"/>
      <c r="W180" s="212"/>
      <c r="X180" s="212"/>
      <c r="Y180" s="212"/>
      <c r="Z180" s="212"/>
      <c r="AA180" s="212"/>
      <c r="AB180" s="212"/>
      <c r="AC180" s="212"/>
      <c r="AD180" s="212"/>
      <c r="AE180" s="213"/>
      <c r="AF180" s="213"/>
      <c r="AG180" s="213"/>
      <c r="AH180" s="213"/>
      <c r="AI180" s="233">
        <f>SUM(F180:AH180)</f>
        <v>2</v>
      </c>
    </row>
    <row r="181" spans="2:35" customFormat="1" ht="12.65" customHeight="1" x14ac:dyDescent="0.25"/>
    <row r="182" spans="2:35" customFormat="1" ht="7.5" customHeight="1" x14ac:dyDescent="0.25">
      <c r="B182" s="54"/>
      <c r="C182" s="54"/>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row>
    <row r="183" spans="2:35" customFormat="1" ht="16.399999999999999" customHeight="1" x14ac:dyDescent="0.25">
      <c r="B183" s="3" t="s">
        <v>441</v>
      </c>
      <c r="C183" s="56"/>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row>
    <row r="184" spans="2:35" s="238" customFormat="1" ht="6" customHeight="1" x14ac:dyDescent="0.2">
      <c r="B184" s="236"/>
      <c r="C184" s="236"/>
      <c r="D184" s="237"/>
      <c r="E184" s="237"/>
      <c r="F184" s="237"/>
      <c r="G184" s="237"/>
      <c r="H184" s="237"/>
      <c r="I184" s="237"/>
      <c r="J184" s="237"/>
      <c r="K184" s="237"/>
      <c r="L184" s="237"/>
      <c r="M184" s="237"/>
      <c r="N184" s="237"/>
      <c r="O184" s="237"/>
      <c r="P184" s="237"/>
      <c r="Q184" s="237"/>
      <c r="R184" s="237"/>
      <c r="S184" s="237"/>
      <c r="T184" s="237"/>
      <c r="U184" s="237"/>
      <c r="V184" s="237"/>
      <c r="W184" s="237"/>
      <c r="X184" s="237"/>
      <c r="Y184" s="237"/>
      <c r="Z184" s="237"/>
      <c r="AA184" s="237"/>
      <c r="AB184" s="237"/>
      <c r="AC184" s="237"/>
      <c r="AD184" s="237"/>
      <c r="AE184" s="237"/>
      <c r="AF184" s="237"/>
      <c r="AG184" s="237"/>
      <c r="AH184" s="237"/>
      <c r="AI184" s="237"/>
    </row>
    <row r="185" spans="2:35" s="241" customFormat="1" ht="10.5" customHeight="1" x14ac:dyDescent="0.25">
      <c r="B185" s="239" t="s">
        <v>382</v>
      </c>
      <c r="C185" s="239" t="s">
        <v>383</v>
      </c>
      <c r="D185" s="240"/>
      <c r="E185" s="240"/>
      <c r="F185" s="240"/>
      <c r="G185" s="240"/>
      <c r="H185" s="240"/>
      <c r="I185" s="240"/>
      <c r="J185" s="240"/>
      <c r="K185" s="240"/>
      <c r="L185" s="240"/>
      <c r="M185" s="240"/>
      <c r="N185" s="240"/>
      <c r="O185" s="240"/>
      <c r="P185" s="240"/>
      <c r="Q185" s="240"/>
      <c r="R185" s="240"/>
      <c r="S185" s="240"/>
      <c r="T185" s="240"/>
      <c r="U185" s="240"/>
      <c r="V185" s="240"/>
      <c r="W185" s="240"/>
      <c r="X185" s="240"/>
      <c r="Y185" s="240"/>
      <c r="Z185" s="240"/>
      <c r="AA185" s="240"/>
      <c r="AB185" s="240"/>
      <c r="AC185" s="240"/>
      <c r="AD185" s="240"/>
      <c r="AE185" s="240"/>
      <c r="AF185" s="240"/>
      <c r="AG185" s="240"/>
      <c r="AH185" s="240"/>
      <c r="AI185" s="240"/>
    </row>
    <row r="186" spans="2:35" s="241" customFormat="1" ht="10.5" hidden="1" customHeight="1" x14ac:dyDescent="0.25">
      <c r="B186" s="239" t="s">
        <v>384</v>
      </c>
      <c r="C186" s="239" t="s">
        <v>385</v>
      </c>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242"/>
      <c r="Z186" s="242"/>
      <c r="AA186" s="242"/>
      <c r="AB186" s="242"/>
      <c r="AC186" s="242"/>
      <c r="AD186" s="242"/>
      <c r="AE186" s="242"/>
      <c r="AF186" s="242"/>
      <c r="AG186" s="242"/>
      <c r="AH186" s="242"/>
      <c r="AI186" s="242"/>
    </row>
    <row r="187" spans="2:35" s="241" customFormat="1" ht="10.5" hidden="1" customHeight="1" x14ac:dyDescent="0.25">
      <c r="B187" s="239" t="s">
        <v>386</v>
      </c>
      <c r="C187" s="239" t="s">
        <v>387</v>
      </c>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E187" s="242"/>
      <c r="AF187" s="242"/>
      <c r="AG187" s="242"/>
      <c r="AH187" s="242"/>
      <c r="AI187" s="242"/>
    </row>
    <row r="188" spans="2:35" s="241" customFormat="1" ht="10.5" hidden="1" customHeight="1" x14ac:dyDescent="0.25">
      <c r="B188" s="239" t="s">
        <v>388</v>
      </c>
      <c r="C188" s="239" t="s">
        <v>389</v>
      </c>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242"/>
      <c r="Z188" s="242"/>
      <c r="AA188" s="242"/>
      <c r="AB188" s="242"/>
      <c r="AC188" s="242"/>
      <c r="AD188" s="242"/>
      <c r="AE188" s="242"/>
      <c r="AF188" s="242"/>
      <c r="AG188" s="242"/>
      <c r="AH188" s="242"/>
      <c r="AI188" s="242"/>
    </row>
    <row r="189" spans="2:35" s="241" customFormat="1" ht="12.65" hidden="1" customHeight="1" x14ac:dyDescent="0.25">
      <c r="B189" s="239" t="s">
        <v>390</v>
      </c>
      <c r="C189" s="239" t="s">
        <v>391</v>
      </c>
      <c r="D189" s="242"/>
      <c r="E189" s="242"/>
      <c r="F189" s="242"/>
      <c r="G189" s="242"/>
      <c r="H189" s="242"/>
      <c r="I189" s="242"/>
      <c r="J189" s="242"/>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row>
    <row r="190" spans="2:35" s="241" customFormat="1" ht="10.5" hidden="1" customHeight="1" x14ac:dyDescent="0.25">
      <c r="B190" s="239" t="s">
        <v>392</v>
      </c>
      <c r="C190" s="239" t="s">
        <v>393</v>
      </c>
      <c r="D190" s="242"/>
      <c r="E190" s="242"/>
      <c r="F190" s="242"/>
      <c r="G190" s="242"/>
      <c r="H190" s="242"/>
      <c r="I190" s="242"/>
      <c r="J190" s="242"/>
      <c r="K190" s="242"/>
      <c r="L190" s="242"/>
      <c r="M190" s="242"/>
      <c r="N190" s="242"/>
      <c r="O190" s="242"/>
      <c r="P190" s="242"/>
      <c r="Q190" s="242"/>
      <c r="R190" s="242"/>
      <c r="S190" s="242"/>
      <c r="T190" s="242"/>
      <c r="U190" s="242"/>
      <c r="V190" s="242"/>
      <c r="W190" s="242"/>
      <c r="X190" s="242"/>
      <c r="Y190" s="242"/>
      <c r="Z190" s="242"/>
      <c r="AA190" s="242"/>
      <c r="AB190" s="242"/>
      <c r="AC190" s="242"/>
      <c r="AD190" s="242"/>
      <c r="AE190" s="242"/>
      <c r="AF190" s="242"/>
      <c r="AG190" s="242"/>
      <c r="AH190" s="242"/>
      <c r="AI190" s="242"/>
    </row>
    <row r="191" spans="2:35" s="241" customFormat="1" ht="9" hidden="1" customHeight="1" x14ac:dyDescent="0.25">
      <c r="B191" s="239" t="s">
        <v>316</v>
      </c>
      <c r="C191" s="239" t="s">
        <v>317</v>
      </c>
      <c r="D191" s="242"/>
      <c r="E191" s="242"/>
      <c r="F191" s="242"/>
      <c r="G191" s="242"/>
      <c r="H191" s="242"/>
      <c r="I191" s="242"/>
      <c r="J191" s="242"/>
      <c r="K191" s="242"/>
      <c r="L191" s="242"/>
      <c r="M191" s="242"/>
      <c r="N191" s="242"/>
      <c r="O191" s="242"/>
      <c r="P191" s="242"/>
      <c r="Q191" s="242"/>
      <c r="R191" s="242"/>
      <c r="S191" s="242"/>
      <c r="T191" s="242"/>
      <c r="U191" s="242"/>
      <c r="V191" s="242"/>
      <c r="W191" s="242"/>
      <c r="X191" s="242"/>
      <c r="Y191" s="242"/>
      <c r="Z191" s="242"/>
      <c r="AA191" s="242"/>
      <c r="AB191" s="242"/>
      <c r="AC191" s="242"/>
      <c r="AD191" s="242"/>
      <c r="AE191" s="242"/>
      <c r="AF191" s="242"/>
      <c r="AG191" s="242"/>
      <c r="AH191" s="242"/>
      <c r="AI191" s="242"/>
    </row>
    <row r="192" spans="2:35" s="241" customFormat="1" ht="10.5" hidden="1" customHeight="1" x14ac:dyDescent="0.25">
      <c r="B192" s="239" t="s">
        <v>284</v>
      </c>
      <c r="C192" s="239" t="s">
        <v>285</v>
      </c>
      <c r="D192" s="242"/>
      <c r="E192" s="242"/>
      <c r="F192" s="242"/>
      <c r="G192" s="24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242"/>
      <c r="AI192" s="242"/>
    </row>
    <row r="193" spans="2:35" s="241" customFormat="1" ht="10" customHeight="1" x14ac:dyDescent="0.25">
      <c r="B193" s="239" t="s">
        <v>286</v>
      </c>
      <c r="C193" s="239" t="s">
        <v>287</v>
      </c>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row>
    <row r="194" spans="2:35" s="241" customFormat="1" ht="9" hidden="1" customHeight="1" x14ac:dyDescent="0.25">
      <c r="B194" s="239" t="s">
        <v>394</v>
      </c>
      <c r="C194" s="239" t="s">
        <v>395</v>
      </c>
      <c r="D194" s="242"/>
      <c r="E194" s="242"/>
      <c r="F194" s="242"/>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242"/>
      <c r="AF194" s="242"/>
      <c r="AG194" s="242"/>
      <c r="AH194" s="242"/>
      <c r="AI194" s="242"/>
    </row>
    <row r="195" spans="2:35" s="241" customFormat="1" ht="9" customHeight="1" x14ac:dyDescent="0.25">
      <c r="B195" s="239" t="s">
        <v>288</v>
      </c>
      <c r="C195" s="239" t="s">
        <v>289</v>
      </c>
      <c r="D195" s="242"/>
      <c r="E195" s="242"/>
      <c r="F195" s="242"/>
      <c r="G195" s="242"/>
      <c r="H195" s="242"/>
      <c r="I195" s="242"/>
      <c r="J195" s="242"/>
      <c r="K195" s="242"/>
      <c r="L195" s="242"/>
      <c r="M195" s="242"/>
      <c r="N195" s="242"/>
      <c r="O195" s="242"/>
      <c r="P195" s="242"/>
      <c r="Q195" s="242"/>
      <c r="R195" s="242"/>
      <c r="S195" s="242"/>
      <c r="T195" s="242"/>
      <c r="U195" s="242"/>
      <c r="V195" s="242"/>
      <c r="W195" s="242"/>
      <c r="X195" s="242"/>
      <c r="Y195" s="242"/>
      <c r="Z195" s="242"/>
      <c r="AA195" s="242"/>
      <c r="AB195" s="242"/>
      <c r="AC195" s="242"/>
      <c r="AD195" s="242"/>
      <c r="AE195" s="242"/>
      <c r="AF195" s="242"/>
      <c r="AG195" s="242"/>
      <c r="AH195" s="242"/>
      <c r="AI195" s="242"/>
    </row>
    <row r="196" spans="2:35" s="241" customFormat="1" ht="10.5" customHeight="1" x14ac:dyDescent="0.25">
      <c r="B196" s="239" t="s">
        <v>290</v>
      </c>
      <c r="C196" s="239" t="s">
        <v>291</v>
      </c>
      <c r="D196" s="242"/>
      <c r="E196" s="242"/>
      <c r="F196" s="242"/>
      <c r="G196" s="24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242"/>
      <c r="AF196" s="242"/>
      <c r="AG196" s="242"/>
      <c r="AH196" s="242"/>
      <c r="AI196" s="242"/>
    </row>
    <row r="197" spans="2:35" s="241" customFormat="1" ht="9" customHeight="1" x14ac:dyDescent="0.25">
      <c r="B197" s="239" t="s">
        <v>292</v>
      </c>
      <c r="C197" s="239" t="s">
        <v>293</v>
      </c>
      <c r="D197" s="242"/>
      <c r="E197" s="242"/>
      <c r="F197" s="242"/>
      <c r="G197" s="242"/>
      <c r="H197" s="242"/>
      <c r="I197" s="242"/>
      <c r="J197" s="242"/>
      <c r="K197" s="242"/>
      <c r="L197" s="242"/>
      <c r="M197" s="242"/>
      <c r="N197" s="242"/>
      <c r="O197" s="242"/>
      <c r="P197" s="242"/>
      <c r="Q197" s="242"/>
      <c r="R197" s="242"/>
      <c r="S197" s="242"/>
      <c r="T197" s="242"/>
      <c r="U197" s="242"/>
      <c r="V197" s="242"/>
      <c r="W197" s="242"/>
      <c r="X197" s="242"/>
      <c r="Y197" s="242"/>
      <c r="Z197" s="242"/>
      <c r="AA197" s="242"/>
      <c r="AB197" s="242"/>
      <c r="AC197" s="242"/>
      <c r="AD197" s="242"/>
      <c r="AE197" s="242"/>
      <c r="AF197" s="242"/>
      <c r="AG197" s="242"/>
      <c r="AH197" s="242"/>
      <c r="AI197" s="242"/>
    </row>
    <row r="198" spans="2:35" s="238" customFormat="1" ht="9" customHeight="1" x14ac:dyDescent="0.2">
      <c r="B198" s="239" t="s">
        <v>396</v>
      </c>
      <c r="C198" s="239" t="s">
        <v>397</v>
      </c>
      <c r="D198" s="242"/>
      <c r="E198" s="242"/>
      <c r="F198" s="242"/>
      <c r="G198" s="242"/>
      <c r="H198" s="242"/>
      <c r="I198" s="242"/>
      <c r="J198" s="242"/>
      <c r="K198" s="242"/>
      <c r="L198" s="242"/>
      <c r="M198" s="242"/>
      <c r="N198" s="242"/>
      <c r="O198" s="242"/>
      <c r="P198" s="242"/>
      <c r="Q198" s="242"/>
      <c r="R198" s="242"/>
      <c r="S198" s="242"/>
      <c r="T198" s="242"/>
      <c r="U198" s="242"/>
      <c r="V198" s="242"/>
      <c r="W198" s="242"/>
      <c r="X198" s="242"/>
      <c r="Y198" s="242"/>
      <c r="Z198" s="242"/>
      <c r="AA198" s="242"/>
      <c r="AB198" s="242"/>
      <c r="AC198" s="242"/>
      <c r="AD198" s="242"/>
      <c r="AE198" s="242"/>
      <c r="AF198" s="242"/>
      <c r="AG198" s="242"/>
      <c r="AH198" s="242"/>
      <c r="AI198" s="242"/>
    </row>
    <row r="199" spans="2:35" s="238" customFormat="1" ht="9" customHeight="1" x14ac:dyDescent="0.2">
      <c r="B199" s="239" t="s">
        <v>294</v>
      </c>
      <c r="C199" s="239" t="s">
        <v>295</v>
      </c>
      <c r="D199" s="242"/>
      <c r="E199" s="242"/>
      <c r="F199" s="242"/>
      <c r="G199" s="242"/>
      <c r="H199" s="242"/>
      <c r="I199" s="242"/>
      <c r="J199" s="242"/>
      <c r="K199" s="242"/>
      <c r="L199" s="242"/>
      <c r="M199" s="242"/>
      <c r="N199" s="242"/>
      <c r="O199" s="242"/>
      <c r="P199" s="242"/>
      <c r="Q199" s="242"/>
      <c r="R199" s="242"/>
      <c r="S199" s="242"/>
      <c r="T199" s="242"/>
      <c r="U199" s="242"/>
      <c r="V199" s="242"/>
      <c r="W199" s="242"/>
      <c r="X199" s="242"/>
      <c r="Y199" s="242"/>
      <c r="Z199" s="242"/>
      <c r="AA199" s="242"/>
      <c r="AB199" s="242"/>
      <c r="AC199" s="242"/>
      <c r="AD199" s="242"/>
      <c r="AE199" s="242"/>
      <c r="AF199" s="242"/>
      <c r="AG199" s="242"/>
      <c r="AH199" s="242"/>
      <c r="AI199" s="242"/>
    </row>
    <row r="200" spans="2:35" s="243" customFormat="1" ht="11.15" hidden="1" customHeight="1" x14ac:dyDescent="0.25">
      <c r="B200" s="239" t="s">
        <v>398</v>
      </c>
      <c r="C200" s="239" t="s">
        <v>399</v>
      </c>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row>
    <row r="201" spans="2:35" s="243" customFormat="1" ht="9" hidden="1" customHeight="1" x14ac:dyDescent="0.25">
      <c r="B201" s="239" t="s">
        <v>296</v>
      </c>
      <c r="C201" s="239" t="s">
        <v>297</v>
      </c>
      <c r="D201" s="242"/>
      <c r="E201" s="242"/>
      <c r="F201" s="242"/>
      <c r="G201" s="242"/>
      <c r="H201" s="242"/>
      <c r="I201" s="242"/>
      <c r="J201" s="242"/>
      <c r="K201" s="242"/>
      <c r="L201" s="242"/>
      <c r="M201" s="242"/>
      <c r="N201" s="242"/>
      <c r="O201" s="242"/>
      <c r="P201" s="242"/>
      <c r="Q201" s="242"/>
      <c r="R201" s="242"/>
      <c r="S201" s="242"/>
      <c r="T201" s="242"/>
      <c r="U201" s="242"/>
      <c r="V201" s="242"/>
      <c r="W201" s="242"/>
      <c r="X201" s="242"/>
      <c r="Y201" s="242"/>
      <c r="Z201" s="242"/>
      <c r="AA201" s="242"/>
      <c r="AB201" s="242"/>
      <c r="AC201" s="242"/>
      <c r="AD201" s="242"/>
      <c r="AE201" s="242"/>
      <c r="AF201" s="242"/>
      <c r="AG201" s="242"/>
      <c r="AH201" s="242"/>
      <c r="AI201" s="242"/>
    </row>
    <row r="202" spans="2:35" s="243" customFormat="1" ht="9" customHeight="1" x14ac:dyDescent="0.25">
      <c r="B202" s="239" t="s">
        <v>319</v>
      </c>
      <c r="C202" s="239" t="s">
        <v>321</v>
      </c>
      <c r="D202" s="242"/>
      <c r="E202" s="242"/>
      <c r="F202" s="242"/>
      <c r="G202" s="242"/>
      <c r="H202" s="242"/>
      <c r="I202" s="242"/>
      <c r="J202" s="242"/>
      <c r="K202" s="242"/>
      <c r="L202" s="242"/>
      <c r="M202" s="242"/>
      <c r="N202" s="242"/>
      <c r="O202" s="242"/>
      <c r="P202" s="242"/>
      <c r="Q202" s="242"/>
      <c r="R202" s="242"/>
      <c r="S202" s="242"/>
      <c r="T202" s="242"/>
      <c r="U202" s="242"/>
      <c r="V202" s="242"/>
      <c r="W202" s="242"/>
      <c r="X202" s="242"/>
      <c r="Y202" s="242"/>
      <c r="Z202" s="242"/>
      <c r="AA202" s="242"/>
      <c r="AB202" s="242"/>
      <c r="AC202" s="242"/>
      <c r="AD202" s="242"/>
      <c r="AE202" s="242"/>
      <c r="AF202" s="242"/>
      <c r="AG202" s="242"/>
      <c r="AH202" s="242"/>
      <c r="AI202" s="242"/>
    </row>
    <row r="203" spans="2:35" s="238" customFormat="1" ht="9" hidden="1" x14ac:dyDescent="0.2">
      <c r="B203" s="239" t="s">
        <v>400</v>
      </c>
      <c r="C203" s="239" t="s">
        <v>401</v>
      </c>
      <c r="D203" s="242"/>
      <c r="E203" s="242"/>
      <c r="F203" s="242"/>
      <c r="G203" s="242"/>
      <c r="H203" s="242"/>
      <c r="I203" s="242"/>
      <c r="J203" s="242"/>
      <c r="K203" s="242"/>
      <c r="L203" s="242"/>
      <c r="M203" s="242"/>
      <c r="N203" s="242"/>
      <c r="O203" s="242"/>
      <c r="P203" s="242"/>
      <c r="Q203" s="242"/>
      <c r="R203" s="242"/>
      <c r="S203" s="242"/>
      <c r="T203" s="242"/>
      <c r="U203" s="242"/>
      <c r="V203" s="242"/>
      <c r="W203" s="242"/>
      <c r="X203" s="242"/>
      <c r="Y203" s="242"/>
      <c r="Z203" s="242"/>
      <c r="AA203" s="242"/>
      <c r="AB203" s="242"/>
      <c r="AC203" s="242"/>
      <c r="AD203" s="242"/>
      <c r="AE203" s="242"/>
      <c r="AF203" s="242"/>
      <c r="AG203" s="242"/>
      <c r="AH203" s="242"/>
      <c r="AI203" s="242"/>
    </row>
    <row r="204" spans="2:35" s="238" customFormat="1" ht="9" hidden="1" customHeight="1" x14ac:dyDescent="0.2">
      <c r="B204" s="239" t="s">
        <v>298</v>
      </c>
      <c r="C204" s="239" t="s">
        <v>299</v>
      </c>
      <c r="D204" s="242"/>
      <c r="E204" s="242"/>
      <c r="F204" s="242"/>
      <c r="G204" s="24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E204" s="242"/>
      <c r="AF204" s="242"/>
      <c r="AG204" s="242"/>
      <c r="AH204" s="242"/>
      <c r="AI204" s="242"/>
    </row>
    <row r="205" spans="2:35" s="244" customFormat="1" ht="12" hidden="1" customHeight="1" x14ac:dyDescent="0.2">
      <c r="B205" s="239" t="s">
        <v>308</v>
      </c>
      <c r="C205" s="239" t="s">
        <v>402</v>
      </c>
      <c r="D205" s="242"/>
      <c r="E205" s="242"/>
      <c r="F205" s="242"/>
      <c r="G205" s="242"/>
      <c r="H205" s="242"/>
      <c r="I205" s="242"/>
      <c r="J205" s="242"/>
      <c r="K205" s="242"/>
      <c r="L205" s="242"/>
      <c r="M205" s="242"/>
      <c r="N205" s="242"/>
      <c r="O205" s="242"/>
      <c r="P205" s="242"/>
      <c r="Q205" s="242"/>
      <c r="R205" s="242"/>
      <c r="S205" s="242"/>
      <c r="T205" s="242"/>
      <c r="U205" s="242"/>
      <c r="V205" s="242"/>
      <c r="W205" s="242"/>
      <c r="X205" s="242"/>
      <c r="Y205" s="242"/>
      <c r="Z205" s="242"/>
      <c r="AA205" s="242"/>
      <c r="AB205" s="242"/>
      <c r="AC205" s="242"/>
      <c r="AD205" s="242"/>
      <c r="AE205" s="242"/>
      <c r="AF205" s="242"/>
      <c r="AG205" s="242"/>
      <c r="AH205" s="242"/>
      <c r="AI205" s="242"/>
    </row>
    <row r="206" spans="2:35" s="244" customFormat="1" ht="9" customHeight="1" x14ac:dyDescent="0.2">
      <c r="B206" s="239" t="s">
        <v>300</v>
      </c>
      <c r="C206" s="239" t="s">
        <v>301</v>
      </c>
      <c r="D206" s="242"/>
      <c r="E206" s="242"/>
      <c r="F206" s="242"/>
      <c r="G206" s="24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242"/>
      <c r="AF206" s="242"/>
      <c r="AG206" s="242"/>
      <c r="AH206" s="242"/>
      <c r="AI206" s="242"/>
    </row>
    <row r="207" spans="2:35" s="244" customFormat="1" ht="9" hidden="1" x14ac:dyDescent="0.2">
      <c r="B207" s="239" t="s">
        <v>403</v>
      </c>
      <c r="C207" s="239" t="s">
        <v>404</v>
      </c>
      <c r="D207" s="242"/>
      <c r="E207" s="242"/>
      <c r="F207" s="242"/>
      <c r="G207" s="242"/>
      <c r="H207" s="242"/>
      <c r="I207" s="242"/>
      <c r="J207" s="242"/>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row>
    <row r="208" spans="2:35" s="238" customFormat="1" ht="9" hidden="1" x14ac:dyDescent="0.2">
      <c r="B208" s="239" t="s">
        <v>405</v>
      </c>
      <c r="C208" s="239" t="s">
        <v>406</v>
      </c>
      <c r="D208" s="242"/>
      <c r="E208" s="242"/>
      <c r="F208" s="242"/>
      <c r="G208" s="242"/>
      <c r="H208" s="242"/>
      <c r="I208" s="242"/>
      <c r="J208" s="242"/>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row>
    <row r="209" spans="2:36" s="238" customFormat="1" ht="9" customHeight="1" x14ac:dyDescent="0.2">
      <c r="B209" s="239" t="s">
        <v>407</v>
      </c>
      <c r="C209" s="239" t="s">
        <v>408</v>
      </c>
      <c r="D209" s="242"/>
      <c r="E209" s="242"/>
      <c r="F209" s="242"/>
      <c r="G209" s="242"/>
      <c r="H209" s="242"/>
      <c r="I209" s="242"/>
      <c r="J209" s="242"/>
      <c r="K209" s="242"/>
      <c r="L209" s="242"/>
      <c r="M209" s="242"/>
      <c r="N209" s="242"/>
      <c r="O209" s="242"/>
      <c r="P209" s="242"/>
      <c r="Q209" s="242"/>
      <c r="R209" s="242"/>
      <c r="S209" s="242"/>
      <c r="T209" s="242"/>
      <c r="U209" s="242"/>
      <c r="V209" s="242"/>
      <c r="W209" s="242"/>
      <c r="X209" s="242"/>
      <c r="Y209" s="242"/>
      <c r="Z209" s="242"/>
      <c r="AA209" s="242"/>
      <c r="AB209" s="242"/>
      <c r="AC209" s="242"/>
      <c r="AD209" s="242"/>
      <c r="AE209" s="242"/>
      <c r="AF209" s="242"/>
      <c r="AG209" s="242"/>
      <c r="AH209" s="242"/>
      <c r="AI209" s="242"/>
    </row>
    <row r="210" spans="2:36" s="244" customFormat="1" ht="9" hidden="1" customHeight="1" x14ac:dyDescent="0.2">
      <c r="B210" s="239" t="s">
        <v>409</v>
      </c>
      <c r="C210" s="239" t="s">
        <v>410</v>
      </c>
      <c r="D210" s="242"/>
      <c r="E210" s="242"/>
      <c r="F210" s="242"/>
      <c r="G210" s="242"/>
      <c r="H210" s="242"/>
      <c r="I210" s="242"/>
      <c r="J210" s="242"/>
      <c r="K210" s="242"/>
      <c r="L210" s="242"/>
      <c r="M210" s="242"/>
      <c r="N210" s="242"/>
      <c r="O210" s="242"/>
      <c r="P210" s="242"/>
      <c r="Q210" s="242"/>
      <c r="R210" s="242"/>
      <c r="S210" s="242"/>
      <c r="T210" s="242"/>
      <c r="U210" s="242"/>
      <c r="V210" s="242"/>
      <c r="W210" s="242"/>
      <c r="X210" s="242"/>
      <c r="Y210" s="242"/>
      <c r="Z210" s="242"/>
      <c r="AA210" s="242"/>
      <c r="AB210" s="242"/>
      <c r="AC210" s="242"/>
      <c r="AD210" s="242"/>
      <c r="AE210" s="242"/>
      <c r="AF210" s="242"/>
      <c r="AG210" s="242"/>
      <c r="AH210" s="242"/>
      <c r="AI210" s="242"/>
    </row>
    <row r="211" spans="2:36" s="244" customFormat="1" ht="9" hidden="1" x14ac:dyDescent="0.2">
      <c r="B211" s="239" t="s">
        <v>338</v>
      </c>
      <c r="C211" s="239" t="s">
        <v>411</v>
      </c>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row>
    <row r="212" spans="2:36" s="244" customFormat="1" ht="9" hidden="1" x14ac:dyDescent="0.2">
      <c r="B212" s="239" t="s">
        <v>412</v>
      </c>
      <c r="C212" s="239" t="s">
        <v>413</v>
      </c>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row>
    <row r="213" spans="2:36" s="244" customFormat="1" ht="9" hidden="1" x14ac:dyDescent="0.2">
      <c r="B213" s="239" t="s">
        <v>414</v>
      </c>
      <c r="C213" s="239" t="s">
        <v>442</v>
      </c>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row>
    <row r="214" spans="2:36" s="244" customFormat="1" ht="9" hidden="1" x14ac:dyDescent="0.2">
      <c r="B214" s="239" t="s">
        <v>415</v>
      </c>
      <c r="C214" s="239" t="s">
        <v>416</v>
      </c>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row>
    <row r="215" spans="2:36" s="244" customFormat="1" ht="10" hidden="1" customHeight="1" x14ac:dyDescent="0.2">
      <c r="B215" s="239" t="s">
        <v>302</v>
      </c>
      <c r="C215" s="239" t="s">
        <v>303</v>
      </c>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row>
    <row r="216" spans="2:36" s="244" customFormat="1" ht="9" x14ac:dyDescent="0.2">
      <c r="B216" s="239" t="s">
        <v>417</v>
      </c>
      <c r="C216" s="239" t="s">
        <v>418</v>
      </c>
      <c r="D216" s="242"/>
      <c r="E216" s="242"/>
      <c r="F216" s="242"/>
      <c r="G216" s="242"/>
      <c r="H216" s="242"/>
      <c r="I216" s="242"/>
      <c r="J216" s="242"/>
      <c r="K216" s="242"/>
      <c r="L216" s="242"/>
      <c r="M216" s="242"/>
      <c r="N216" s="242"/>
      <c r="O216" s="242"/>
      <c r="P216" s="242"/>
      <c r="Q216" s="242"/>
      <c r="R216" s="242"/>
      <c r="S216" s="242"/>
      <c r="T216" s="242"/>
      <c r="U216" s="242"/>
      <c r="V216" s="242"/>
      <c r="W216" s="242"/>
      <c r="X216" s="242"/>
      <c r="Y216" s="242"/>
      <c r="Z216" s="242"/>
      <c r="AA216" s="242"/>
      <c r="AB216" s="242"/>
      <c r="AC216" s="242"/>
      <c r="AD216" s="242"/>
      <c r="AE216" s="242"/>
      <c r="AF216" s="242"/>
      <c r="AG216" s="242"/>
      <c r="AH216" s="242"/>
      <c r="AI216" s="242"/>
    </row>
    <row r="217" spans="2:36" s="244" customFormat="1" ht="9" hidden="1" x14ac:dyDescent="0.2">
      <c r="B217" s="239" t="s">
        <v>419</v>
      </c>
      <c r="C217" s="239" t="s">
        <v>420</v>
      </c>
      <c r="D217" s="242"/>
      <c r="E217" s="242"/>
      <c r="F217" s="242"/>
      <c r="G217" s="242"/>
      <c r="H217" s="242"/>
      <c r="I217" s="242"/>
      <c r="J217" s="242"/>
      <c r="K217" s="242"/>
      <c r="L217" s="242"/>
      <c r="M217" s="242"/>
      <c r="N217" s="242"/>
      <c r="O217" s="242"/>
      <c r="P217" s="242"/>
      <c r="Q217" s="242"/>
      <c r="R217" s="242"/>
      <c r="S217" s="242"/>
      <c r="T217" s="242"/>
      <c r="U217" s="242"/>
      <c r="V217" s="242"/>
      <c r="W217" s="242"/>
      <c r="X217" s="242"/>
      <c r="Y217" s="242"/>
      <c r="Z217" s="242"/>
      <c r="AA217" s="242"/>
      <c r="AB217" s="242"/>
      <c r="AC217" s="242"/>
      <c r="AD217" s="242"/>
      <c r="AE217" s="242"/>
      <c r="AF217" s="242"/>
      <c r="AG217" s="242"/>
      <c r="AH217" s="242"/>
      <c r="AI217" s="242"/>
    </row>
    <row r="218" spans="2:36" s="244" customFormat="1" ht="9" hidden="1" x14ac:dyDescent="0.2">
      <c r="B218" s="239" t="s">
        <v>421</v>
      </c>
      <c r="C218" s="239" t="s">
        <v>422</v>
      </c>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242"/>
      <c r="AF218" s="242"/>
      <c r="AG218" s="242"/>
      <c r="AH218" s="242"/>
      <c r="AI218" s="242"/>
    </row>
    <row r="219" spans="2:36" s="244" customFormat="1" ht="9" hidden="1" x14ac:dyDescent="0.2">
      <c r="B219" s="239" t="s">
        <v>423</v>
      </c>
      <c r="C219" s="239" t="s">
        <v>424</v>
      </c>
      <c r="D219" s="242"/>
      <c r="E219" s="242"/>
      <c r="F219" s="242"/>
      <c r="G219" s="242"/>
      <c r="H219" s="242"/>
      <c r="I219" s="242"/>
      <c r="J219" s="242"/>
      <c r="K219" s="242"/>
      <c r="L219" s="242"/>
      <c r="M219" s="242"/>
      <c r="N219" s="242"/>
      <c r="O219" s="242"/>
      <c r="P219" s="242"/>
      <c r="Q219" s="242"/>
      <c r="R219" s="242"/>
      <c r="S219" s="242"/>
      <c r="T219" s="242"/>
      <c r="U219" s="242"/>
      <c r="V219" s="242"/>
      <c r="W219" s="242"/>
      <c r="X219" s="242"/>
      <c r="Y219" s="242"/>
      <c r="Z219" s="242"/>
      <c r="AA219" s="242"/>
      <c r="AB219" s="242"/>
      <c r="AC219" s="242"/>
      <c r="AD219" s="242"/>
      <c r="AE219" s="242"/>
      <c r="AF219" s="242"/>
      <c r="AG219" s="242"/>
      <c r="AH219" s="242"/>
      <c r="AI219" s="242"/>
    </row>
    <row r="220" spans="2:36" s="244" customFormat="1" ht="9" hidden="1" x14ac:dyDescent="0.2">
      <c r="B220" s="239" t="s">
        <v>425</v>
      </c>
      <c r="C220" s="239" t="s">
        <v>426</v>
      </c>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row>
    <row r="221" spans="2:36" s="244" customFormat="1" ht="9" hidden="1" customHeight="1" x14ac:dyDescent="0.2">
      <c r="B221" s="239" t="s">
        <v>427</v>
      </c>
      <c r="C221" s="239" t="s">
        <v>428</v>
      </c>
      <c r="D221" s="242"/>
      <c r="E221" s="242"/>
      <c r="F221" s="242"/>
      <c r="G221" s="242"/>
      <c r="H221" s="242"/>
      <c r="I221" s="242"/>
      <c r="J221" s="242"/>
      <c r="K221" s="242"/>
      <c r="L221" s="242"/>
      <c r="M221" s="242"/>
      <c r="N221" s="242"/>
      <c r="O221" s="242"/>
      <c r="P221" s="242"/>
      <c r="Q221" s="242"/>
      <c r="R221" s="242"/>
      <c r="S221" s="242"/>
      <c r="T221" s="242"/>
      <c r="U221" s="242"/>
      <c r="V221" s="242"/>
      <c r="W221" s="242"/>
      <c r="X221" s="242"/>
      <c r="Y221" s="242"/>
      <c r="Z221" s="242"/>
      <c r="AA221" s="242"/>
      <c r="AB221" s="242"/>
      <c r="AC221" s="242"/>
      <c r="AD221" s="242"/>
      <c r="AE221" s="242"/>
      <c r="AF221" s="242"/>
      <c r="AG221" s="242"/>
      <c r="AH221" s="242"/>
      <c r="AI221" s="242"/>
    </row>
    <row r="222" spans="2:36" s="244" customFormat="1" ht="9" customHeight="1" x14ac:dyDescent="0.2">
      <c r="B222" s="239" t="s">
        <v>304</v>
      </c>
      <c r="C222" s="239" t="s">
        <v>305</v>
      </c>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6"/>
    </row>
    <row r="223" spans="2:36" s="244" customFormat="1" ht="9" customHeight="1" x14ac:dyDescent="0.2">
      <c r="B223" s="239" t="s">
        <v>429</v>
      </c>
      <c r="C223" s="239" t="s">
        <v>430</v>
      </c>
      <c r="D223" s="242"/>
      <c r="E223" s="242"/>
      <c r="F223" s="242"/>
      <c r="G223" s="242"/>
      <c r="H223" s="242"/>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6"/>
      <c r="AJ223" s="245"/>
    </row>
    <row r="224" spans="2:36" s="244" customFormat="1" ht="11.5" hidden="1" x14ac:dyDescent="0.2">
      <c r="B224" s="239" t="s">
        <v>431</v>
      </c>
      <c r="C224" s="239" t="s">
        <v>432</v>
      </c>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6"/>
    </row>
    <row r="225" spans="2:36" s="244" customFormat="1" ht="11.5" hidden="1" x14ac:dyDescent="0.2">
      <c r="B225" s="239" t="s">
        <v>433</v>
      </c>
      <c r="C225" s="239" t="s">
        <v>434</v>
      </c>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2"/>
      <c r="AD225" s="242"/>
      <c r="AE225" s="242"/>
      <c r="AF225" s="242"/>
      <c r="AG225" s="242"/>
      <c r="AH225" s="242"/>
      <c r="AI225" s="246"/>
    </row>
    <row r="226" spans="2:36" s="244" customFormat="1" ht="9" hidden="1" customHeight="1" x14ac:dyDescent="0.2">
      <c r="B226" s="239" t="s">
        <v>435</v>
      </c>
      <c r="C226" s="239" t="s">
        <v>436</v>
      </c>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5"/>
    </row>
    <row r="227" spans="2:36" s="244" customFormat="1" ht="9" hidden="1" customHeight="1" x14ac:dyDescent="0.2">
      <c r="B227" s="239" t="s">
        <v>437</v>
      </c>
      <c r="C227" s="239" t="s">
        <v>438</v>
      </c>
      <c r="D227" s="242"/>
      <c r="E227" s="242"/>
      <c r="F227" s="242"/>
      <c r="G227" s="242"/>
      <c r="H227" s="242"/>
      <c r="I227" s="242"/>
      <c r="J227" s="242"/>
      <c r="K227" s="242"/>
      <c r="L227" s="242"/>
      <c r="M227" s="242"/>
      <c r="N227" s="242"/>
      <c r="O227" s="242"/>
      <c r="P227" s="242"/>
      <c r="Q227" s="242"/>
      <c r="R227" s="242"/>
      <c r="S227" s="242"/>
      <c r="T227" s="242"/>
      <c r="U227" s="242"/>
      <c r="V227" s="242"/>
      <c r="W227" s="242"/>
      <c r="X227" s="242"/>
      <c r="Y227" s="242"/>
      <c r="Z227" s="242"/>
      <c r="AA227" s="242"/>
      <c r="AB227" s="242"/>
      <c r="AC227" s="242"/>
      <c r="AD227" s="242"/>
      <c r="AE227" s="242"/>
      <c r="AF227" s="242"/>
      <c r="AG227" s="242"/>
      <c r="AH227" s="242"/>
      <c r="AJ227" s="245"/>
    </row>
    <row r="228" spans="2:36" s="293" customFormat="1" ht="14.5" customHeight="1" x14ac:dyDescent="0.25">
      <c r="B228" s="293" t="s">
        <v>306</v>
      </c>
      <c r="C228" s="293" t="s">
        <v>446</v>
      </c>
      <c r="D228" s="240"/>
      <c r="E228" s="240"/>
      <c r="F228" s="240"/>
      <c r="G228" s="240"/>
      <c r="H228" s="240"/>
      <c r="I228" s="240"/>
      <c r="J228" s="240"/>
      <c r="K228" s="240"/>
      <c r="L228" s="240"/>
      <c r="M228" s="240"/>
      <c r="N228" s="240"/>
      <c r="O228" s="240"/>
      <c r="P228" s="240"/>
      <c r="Q228" s="294"/>
      <c r="R228" s="294"/>
      <c r="S228" s="294"/>
      <c r="T228" s="294"/>
      <c r="U228" s="294"/>
      <c r="V228" s="294"/>
      <c r="W228" s="294"/>
      <c r="X228" s="294"/>
      <c r="Y228" s="294"/>
      <c r="Z228" s="294"/>
      <c r="AA228" s="294"/>
      <c r="AB228" s="294"/>
      <c r="AC228" s="294"/>
      <c r="AD228" s="294"/>
      <c r="AE228" s="294"/>
      <c r="AF228" s="294"/>
      <c r="AG228" s="294"/>
      <c r="AH228" s="294"/>
      <c r="AJ228" s="296" t="s">
        <v>452</v>
      </c>
    </row>
    <row r="229" spans="2:36" ht="17.5" customHeight="1" x14ac:dyDescent="0.25">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295"/>
      <c r="AJ229" s="292" t="s">
        <v>451</v>
      </c>
    </row>
    <row r="230" spans="2:36" ht="9" customHeight="1" x14ac:dyDescent="0.25">
      <c r="B230" s="228"/>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row>
    <row r="232" spans="2:36" x14ac:dyDescent="0.25">
      <c r="P232" s="230"/>
      <c r="Q232" s="230"/>
    </row>
    <row r="233" spans="2:36" x14ac:dyDescent="0.25">
      <c r="P233" s="230"/>
      <c r="Q233" s="230"/>
    </row>
    <row r="533" spans="2:35" customFormat="1" x14ac:dyDescent="0.25">
      <c r="B533" s="229"/>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row>
    <row r="561" spans="2:16" x14ac:dyDescent="0.25">
      <c r="B561" s="4"/>
      <c r="P561" s="231"/>
    </row>
  </sheetData>
  <mergeCells count="3">
    <mergeCell ref="B172:C172"/>
    <mergeCell ref="B173:C173"/>
    <mergeCell ref="B174:C174"/>
  </mergeCells>
  <printOptions horizontalCentered="1"/>
  <pageMargins left="0.27559055118110198" right="0.15748031496063" top="0.74" bottom="0.26" header="0.28999999999999998" footer="0.118110236220472"/>
  <pageSetup orientation="portrait" useFirstPageNumber="1" r:id="rId1"/>
  <headerFooter>
    <oddHeader xml:space="preserve">&amp;C&amp;8C/59/7
ANNEX III / ANNEXE III / ANLAGE III / ANEXO III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B80"/>
  <sheetViews>
    <sheetView workbookViewId="0"/>
  </sheetViews>
  <sheetFormatPr defaultColWidth="9.1796875" defaultRowHeight="12.5" x14ac:dyDescent="0.25"/>
  <sheetData>
    <row r="1" spans="1:2" x14ac:dyDescent="0.25">
      <c r="A1" t="s">
        <v>7</v>
      </c>
      <c r="B1" s="119" t="s">
        <v>11</v>
      </c>
    </row>
    <row r="2" spans="1:2" x14ac:dyDescent="0.25">
      <c r="A2" t="s">
        <v>9</v>
      </c>
      <c r="B2" s="119" t="s">
        <v>20</v>
      </c>
    </row>
    <row r="3" spans="1:2" x14ac:dyDescent="0.25">
      <c r="A3" t="s">
        <v>11</v>
      </c>
      <c r="B3" s="119" t="s">
        <v>22</v>
      </c>
    </row>
    <row r="4" spans="1:2" x14ac:dyDescent="0.25">
      <c r="A4" t="s">
        <v>13</v>
      </c>
      <c r="B4" s="119" t="s">
        <v>271</v>
      </c>
    </row>
    <row r="5" spans="1:2" x14ac:dyDescent="0.25">
      <c r="A5" t="s">
        <v>15</v>
      </c>
      <c r="B5" s="119" t="s">
        <v>46</v>
      </c>
    </row>
    <row r="6" spans="1:2" x14ac:dyDescent="0.25">
      <c r="A6" t="s">
        <v>17</v>
      </c>
      <c r="B6" s="119" t="s">
        <v>49</v>
      </c>
    </row>
    <row r="7" spans="1:2" x14ac:dyDescent="0.25">
      <c r="A7" t="s">
        <v>20</v>
      </c>
      <c r="B7" s="119" t="s">
        <v>51</v>
      </c>
    </row>
    <row r="8" spans="1:2" x14ac:dyDescent="0.25">
      <c r="A8" t="s">
        <v>22</v>
      </c>
      <c r="B8" s="119" t="s">
        <v>58</v>
      </c>
    </row>
    <row r="9" spans="1:2" x14ac:dyDescent="0.25">
      <c r="A9" t="s">
        <v>24</v>
      </c>
      <c r="B9" s="119" t="s">
        <v>62</v>
      </c>
    </row>
    <row r="10" spans="1:2" x14ac:dyDescent="0.25">
      <c r="A10" t="s">
        <v>28</v>
      </c>
      <c r="B10" s="119" t="s">
        <v>65</v>
      </c>
    </row>
    <row r="11" spans="1:2" x14ac:dyDescent="0.25">
      <c r="A11" t="s">
        <v>30</v>
      </c>
      <c r="B11" s="119" t="s">
        <v>67</v>
      </c>
    </row>
    <row r="12" spans="1:2" x14ac:dyDescent="0.25">
      <c r="A12" t="s">
        <v>32</v>
      </c>
      <c r="B12" s="119" t="s">
        <v>272</v>
      </c>
    </row>
    <row r="13" spans="1:2" x14ac:dyDescent="0.25">
      <c r="A13" t="s">
        <v>34</v>
      </c>
      <c r="B13" s="119" t="s">
        <v>75</v>
      </c>
    </row>
    <row r="14" spans="1:2" x14ac:dyDescent="0.25">
      <c r="A14" t="s">
        <v>36</v>
      </c>
      <c r="B14" s="119" t="s">
        <v>77</v>
      </c>
    </row>
    <row r="15" spans="1:2" x14ac:dyDescent="0.25">
      <c r="A15" t="s">
        <v>38</v>
      </c>
      <c r="B15" s="119" t="s">
        <v>79</v>
      </c>
    </row>
    <row r="16" spans="1:2" x14ac:dyDescent="0.25">
      <c r="A16" t="s">
        <v>40</v>
      </c>
      <c r="B16" s="119" t="s">
        <v>85</v>
      </c>
    </row>
    <row r="17" spans="1:2" x14ac:dyDescent="0.25">
      <c r="A17" t="s">
        <v>44</v>
      </c>
      <c r="B17" s="119" t="s">
        <v>98</v>
      </c>
    </row>
    <row r="18" spans="1:2" x14ac:dyDescent="0.25">
      <c r="A18" t="s">
        <v>46</v>
      </c>
      <c r="B18" s="119" t="s">
        <v>308</v>
      </c>
    </row>
    <row r="19" spans="1:2" x14ac:dyDescent="0.25">
      <c r="A19" t="s">
        <v>49</v>
      </c>
      <c r="B19" s="119" t="s">
        <v>100</v>
      </c>
    </row>
    <row r="20" spans="1:2" x14ac:dyDescent="0.25">
      <c r="A20" t="s">
        <v>51</v>
      </c>
      <c r="B20" s="119" t="s">
        <v>309</v>
      </c>
    </row>
    <row r="21" spans="1:2" x14ac:dyDescent="0.25">
      <c r="A21" t="s">
        <v>53</v>
      </c>
      <c r="B21" s="119" t="s">
        <v>116</v>
      </c>
    </row>
    <row r="22" spans="1:2" x14ac:dyDescent="0.25">
      <c r="A22" t="s">
        <v>56</v>
      </c>
      <c r="B22" s="119" t="s">
        <v>133</v>
      </c>
    </row>
    <row r="23" spans="1:2" x14ac:dyDescent="0.25">
      <c r="A23" t="s">
        <v>58</v>
      </c>
      <c r="B23" s="119" t="s">
        <v>135</v>
      </c>
    </row>
    <row r="24" spans="1:2" x14ac:dyDescent="0.25">
      <c r="A24" t="s">
        <v>60</v>
      </c>
      <c r="B24" s="119" t="s">
        <v>142</v>
      </c>
    </row>
    <row r="25" spans="1:2" x14ac:dyDescent="0.25">
      <c r="A25" t="s">
        <v>62</v>
      </c>
      <c r="B25" s="119" t="s">
        <v>149</v>
      </c>
    </row>
    <row r="26" spans="1:2" x14ac:dyDescent="0.25">
      <c r="A26" t="s">
        <v>65</v>
      </c>
      <c r="B26" s="119" t="s">
        <v>153</v>
      </c>
    </row>
    <row r="27" spans="1:2" x14ac:dyDescent="0.25">
      <c r="A27" t="s">
        <v>67</v>
      </c>
      <c r="B27" s="119" t="s">
        <v>155</v>
      </c>
    </row>
    <row r="28" spans="1:2" x14ac:dyDescent="0.25">
      <c r="A28" t="s">
        <v>69</v>
      </c>
      <c r="B28" s="119" t="s">
        <v>139</v>
      </c>
    </row>
    <row r="29" spans="1:2" x14ac:dyDescent="0.25">
      <c r="A29" t="s">
        <v>72</v>
      </c>
    </row>
    <row r="30" spans="1:2" x14ac:dyDescent="0.25">
      <c r="A30" t="s">
        <v>195</v>
      </c>
    </row>
    <row r="31" spans="1:2" x14ac:dyDescent="0.25">
      <c r="A31" t="s">
        <v>75</v>
      </c>
    </row>
    <row r="32" spans="1:2" x14ac:dyDescent="0.25">
      <c r="A32" t="s">
        <v>77</v>
      </c>
    </row>
    <row r="33" spans="1:1" x14ac:dyDescent="0.25">
      <c r="A33" t="s">
        <v>79</v>
      </c>
    </row>
    <row r="34" spans="1:1" x14ac:dyDescent="0.25">
      <c r="A34" t="s">
        <v>81</v>
      </c>
    </row>
    <row r="35" spans="1:1" x14ac:dyDescent="0.25">
      <c r="A35" t="s">
        <v>83</v>
      </c>
    </row>
    <row r="36" spans="1:1" x14ac:dyDescent="0.25">
      <c r="A36" t="s">
        <v>85</v>
      </c>
    </row>
    <row r="37" spans="1:1" x14ac:dyDescent="0.25">
      <c r="A37" t="s">
        <v>87</v>
      </c>
    </row>
    <row r="38" spans="1:1" x14ac:dyDescent="0.25">
      <c r="A38" t="s">
        <v>89</v>
      </c>
    </row>
    <row r="39" spans="1:1" x14ac:dyDescent="0.25">
      <c r="A39" t="s">
        <v>91</v>
      </c>
    </row>
    <row r="40" spans="1:1" x14ac:dyDescent="0.25">
      <c r="A40" t="s">
        <v>93</v>
      </c>
    </row>
    <row r="41" spans="1:1" x14ac:dyDescent="0.25">
      <c r="A41" t="s">
        <v>95</v>
      </c>
    </row>
    <row r="42" spans="1:1" x14ac:dyDescent="0.25">
      <c r="A42" t="s">
        <v>98</v>
      </c>
    </row>
    <row r="43" spans="1:1" x14ac:dyDescent="0.25">
      <c r="A43" t="s">
        <v>100</v>
      </c>
    </row>
    <row r="44" spans="1:1" x14ac:dyDescent="0.25">
      <c r="A44" t="s">
        <v>102</v>
      </c>
    </row>
    <row r="45" spans="1:1" x14ac:dyDescent="0.25">
      <c r="A45" t="s">
        <v>104</v>
      </c>
    </row>
    <row r="46" spans="1:1" x14ac:dyDescent="0.25">
      <c r="A46" t="s">
        <v>107</v>
      </c>
    </row>
    <row r="47" spans="1:1" x14ac:dyDescent="0.25">
      <c r="A47" t="s">
        <v>109</v>
      </c>
    </row>
    <row r="48" spans="1:1" x14ac:dyDescent="0.25">
      <c r="A48" t="s">
        <v>112</v>
      </c>
    </row>
    <row r="49" spans="1:1" x14ac:dyDescent="0.25">
      <c r="A49" t="s">
        <v>114</v>
      </c>
    </row>
    <row r="50" spans="1:1" x14ac:dyDescent="0.25">
      <c r="A50" t="s">
        <v>116</v>
      </c>
    </row>
    <row r="51" spans="1:1" x14ac:dyDescent="0.25">
      <c r="A51" t="s">
        <v>117</v>
      </c>
    </row>
    <row r="52" spans="1:1" x14ac:dyDescent="0.25">
      <c r="A52" t="s">
        <v>119</v>
      </c>
    </row>
    <row r="53" spans="1:1" x14ac:dyDescent="0.25">
      <c r="A53" t="s">
        <v>122</v>
      </c>
    </row>
    <row r="54" spans="1:1" x14ac:dyDescent="0.25">
      <c r="A54" t="s">
        <v>127</v>
      </c>
    </row>
    <row r="55" spans="1:1" x14ac:dyDescent="0.25">
      <c r="A55" t="s">
        <v>129</v>
      </c>
    </row>
    <row r="56" spans="1:1" x14ac:dyDescent="0.25">
      <c r="A56" t="s">
        <v>131</v>
      </c>
    </row>
    <row r="57" spans="1:1" x14ac:dyDescent="0.25">
      <c r="A57" t="s">
        <v>133</v>
      </c>
    </row>
    <row r="58" spans="1:1" x14ac:dyDescent="0.25">
      <c r="A58" t="s">
        <v>135</v>
      </c>
    </row>
    <row r="59" spans="1:1" x14ac:dyDescent="0.25">
      <c r="A59" t="s">
        <v>137</v>
      </c>
    </row>
    <row r="60" spans="1:1" x14ac:dyDescent="0.25">
      <c r="A60" t="s">
        <v>139</v>
      </c>
    </row>
    <row r="61" spans="1:1" x14ac:dyDescent="0.25">
      <c r="A61" t="s">
        <v>142</v>
      </c>
    </row>
    <row r="62" spans="1:1" x14ac:dyDescent="0.25">
      <c r="A62" t="s">
        <v>144</v>
      </c>
    </row>
    <row r="63" spans="1:1" x14ac:dyDescent="0.25">
      <c r="A63" t="s">
        <v>146</v>
      </c>
    </row>
    <row r="64" spans="1:1" x14ac:dyDescent="0.25">
      <c r="A64" t="s">
        <v>149</v>
      </c>
    </row>
    <row r="65" spans="1:1" x14ac:dyDescent="0.25">
      <c r="A65" t="s">
        <v>151</v>
      </c>
    </row>
    <row r="66" spans="1:1" x14ac:dyDescent="0.25">
      <c r="A66" t="s">
        <v>153</v>
      </c>
    </row>
    <row r="67" spans="1:1" x14ac:dyDescent="0.25">
      <c r="A67" t="s">
        <v>155</v>
      </c>
    </row>
    <row r="68" spans="1:1" x14ac:dyDescent="0.25">
      <c r="A68" t="s">
        <v>157</v>
      </c>
    </row>
    <row r="69" spans="1:1" x14ac:dyDescent="0.25">
      <c r="A69" t="s">
        <v>159</v>
      </c>
    </row>
    <row r="70" spans="1:1" x14ac:dyDescent="0.25">
      <c r="A70" t="s">
        <v>161</v>
      </c>
    </row>
    <row r="71" spans="1:1" x14ac:dyDescent="0.25">
      <c r="A71" t="s">
        <v>164</v>
      </c>
    </row>
    <row r="72" spans="1:1" x14ac:dyDescent="0.25">
      <c r="A72" t="s">
        <v>169</v>
      </c>
    </row>
    <row r="73" spans="1:1" x14ac:dyDescent="0.25">
      <c r="A73" t="s">
        <v>171</v>
      </c>
    </row>
    <row r="74" spans="1:1" x14ac:dyDescent="0.25">
      <c r="A74" t="s">
        <v>173</v>
      </c>
    </row>
    <row r="75" spans="1:1" x14ac:dyDescent="0.25">
      <c r="A75" t="s">
        <v>175</v>
      </c>
    </row>
    <row r="76" spans="1:1" x14ac:dyDescent="0.25">
      <c r="A76" t="s">
        <v>177</v>
      </c>
    </row>
    <row r="77" spans="1:1" x14ac:dyDescent="0.25">
      <c r="A77" t="s">
        <v>179</v>
      </c>
    </row>
    <row r="78" spans="1:1" x14ac:dyDescent="0.25">
      <c r="A78" t="s">
        <v>184</v>
      </c>
    </row>
    <row r="79" spans="1:1" x14ac:dyDescent="0.25">
      <c r="A79" t="s">
        <v>186</v>
      </c>
    </row>
    <row r="80" spans="1:1" x14ac:dyDescent="0.25">
      <c r="A80" t="s">
        <v>307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4</Value>
      <Value>3</Value>
      <Value>1</Value>
      <Value>721</Value>
    </TaxCatchAll>
    <o4d93e62121143bf84483d4ca23a7ecb xmlns="56500874-bba0-4b48-9090-b201492e8473">
      <Terms xmlns="http://schemas.microsoft.com/office/infopath/2007/PartnerControls"/>
    </o4d93e62121143bf84483d4ca23a7ecb>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Union for the Protection of New Varieties of Plants</TermName>
          <TermId xmlns="http://schemas.microsoft.com/office/infopath/2007/PartnerControls">b5148cec-dea8-4a3e-91f7-349f7e3ddab8</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UPOV01 Boards, Committees and Governing Bodies:600 Governing Bodies:05 Council Files</TermName>
          <TermId xmlns="http://schemas.microsoft.com/office/infopath/2007/PartnerControls">f66873ab-ffac-475e-a6ed-408252eb2ce6</TermId>
        </TermInfo>
      </Terms>
    </oec7080f59824b85bfab9bab42c36e68>
    <Excluded xmlns="56500874-bba0-4b48-9090-b201492e8473" xsi:nil="true"/>
    <m4535404f5974080b635c68c1acaf1ab xmlns="56500874-bba0-4b48-9090-b201492e8473">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7e752f59-6806-483e-8a14-f096e0820d44</TermId>
        </TermInfo>
      </Terms>
    </m4535404f5974080b635c68c1acaf1a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POV Spreadsheet" ma:contentTypeID="0x01010055C8466DB2DC0041BD825C52736E99FC0100CB1848E23B2C9048AB3473A2B2B5486A" ma:contentTypeVersion="143" ma:contentTypeDescription="" ma:contentTypeScope="" ma:versionID="322f6f7be8815f382bd5c4bbb541a8d6">
  <xsd:schema xmlns:xsd="http://www.w3.org/2001/XMLSchema" xmlns:xs="http://www.w3.org/2001/XMLSchema" xmlns:p="http://schemas.microsoft.com/office/2006/metadata/properties" xmlns:ns2="0d6abe56-55ad-41de-8124-44420a0ee71d" xmlns:ns3="56500874-bba0-4b48-9090-b201492e8473" targetNamespace="http://schemas.microsoft.com/office/2006/metadata/properties" ma:root="true" ma:fieldsID="05330c7174a0518e2dd7dfb274c56c1f" ns2:_="" ns3:_="">
    <xsd:import namespace="0d6abe56-55ad-41de-8124-44420a0ee71d"/>
    <xsd:import namespace="56500874-bba0-4b48-9090-b201492e8473"/>
    <xsd:element name="properties">
      <xsd:complexType>
        <xsd:sequence>
          <xsd:element name="documentManagement">
            <xsd:complexType>
              <xsd:all>
                <xsd:element ref="ns2:DocType" minOccurs="0"/>
                <xsd:element ref="ns3:Excluded" minOccurs="0"/>
                <xsd:element ref="ns3:TaxCatchAllLabel" minOccurs="0"/>
                <xsd:element ref="ns3:j72d38dd587d4c818476e9c94f452b47" minOccurs="0"/>
                <xsd:element ref="ns3:gd7c24c3841c42febad33c823204a123" minOccurs="0"/>
                <xsd:element ref="ns3:oec7080f59824b85bfab9bab42c36e68" minOccurs="0"/>
                <xsd:element ref="ns3:o4d93e62121143bf84483d4ca23a7ecb" minOccurs="0"/>
                <xsd:element ref="ns3:TaxCatchAll" minOccurs="0"/>
                <xsd:element ref="ns2:ECCM_Description" minOccurs="0"/>
                <xsd:element ref="ns3:m4535404f5974080b635c68c1acaf1a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DocType" ma:index="2"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element name="ECCM_Description" ma:index="21" nillable="true" ma:displayName="Doc Description" ma:internalName="ECCM_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Excluded" ma:index="4" nillable="true" ma:displayName="Excluded" ma:default="0" ma:description="If selected, this field provides a mechanism to exclude the item from the search or Copilot responses." ma:internalName="Excluded">
      <xsd:simpleType>
        <xsd:restriction base="dms:Boolean"/>
      </xsd:simpleType>
    </xsd:element>
    <xsd:element name="TaxCatchAllLabel" ma:index="9" nillable="true" ma:displayName="Taxonomy Catch All Column1" ma:hidden="true" ma:list="{5e4677a9-bdb8-414d-a03d-dcaa3456d579}" ma:internalName="TaxCatchAllLabel" ma:readOnly="true" ma:showField="CatchAllDataLabel" ma:web="178a353b-07a4-4986-a4a2-cbf49365616c">
      <xsd:complexType>
        <xsd:complexContent>
          <xsd:extension base="dms:MultiChoiceLookup">
            <xsd:sequence>
              <xsd:element name="Value" type="dms:Lookup" maxOccurs="unbounded" minOccurs="0" nillable="true"/>
            </xsd:sequence>
          </xsd:extension>
        </xsd:complexContent>
      </xsd:complexType>
    </xsd:element>
    <xsd:element name="j72d38dd587d4c818476e9c94f452b47" ma:index="13"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gd7c24c3841c42febad33c823204a123" ma:index="15"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7"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element name="o4d93e62121143bf84483d4ca23a7ecb" ma:index="18" nillable="true" ma:taxonomy="true" ma:internalName="o4d93e62121143bf84483d4ca23a7ecb" ma:taxonomyFieldName="UPOVTopics" ma:displayName="UPOV Topics" ma:default="" ma:fieldId="{84d93e62-1211-43bf-8448-3d4ca23a7ecb}" ma:sspId="f7a99264-aac8-44dd-b14f-8017e78a225a" ma:termSetId="b0d29926-6df8-4b2c-a400-71cccaaad5e2"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5e4677a9-bdb8-414d-a03d-dcaa3456d579}" ma:internalName="TaxCatchAll" ma:showField="CatchAllData" ma:web="178a353b-07a4-4986-a4a2-cbf49365616c">
      <xsd:complexType>
        <xsd:complexContent>
          <xsd:extension base="dms:MultiChoiceLookup">
            <xsd:sequence>
              <xsd:element name="Value" type="dms:Lookup" maxOccurs="unbounded" minOccurs="0" nillable="true"/>
            </xsd:sequence>
          </xsd:extension>
        </xsd:complexContent>
      </xsd:complexType>
    </xsd:element>
    <xsd:element name="m4535404f5974080b635c68c1acaf1ab" ma:index="22" nillable="true" ma:taxonomy="true" ma:internalName="m4535404f5974080b635c68c1acaf1ab" ma:taxonomyFieldName="ECCM_Year" ma:displayName="Year" ma:indexed="true" ma:default="" ma:fieldId="{64535404-f597-4080-b635-c68c1acaf1ab}" ma:sspId="f7a99264-aac8-44dd-b14f-8017e78a225a" ma:termSetId="53d19839-c1c9-41c1-9b5a-5adf7fec9db2"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f7a99264-aac8-44dd-b14f-8017e78a225a" ContentTypeId="0x01010055C8466DB2DC0041BD825C52736E99FC01" PreviousValue="true"/>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E45E89D0-9BF1-4C2E-B1AE-EE148B5A93F3}">
  <ds:schemaRefs>
    <ds:schemaRef ds:uri="http://purl.org/dc/elements/1.1/"/>
    <ds:schemaRef ds:uri="http://purl.org/dc/dcmitype/"/>
    <ds:schemaRef ds:uri="0d6abe56-55ad-41de-8124-44420a0ee71d"/>
    <ds:schemaRef ds:uri="http://www.w3.org/XML/1998/namespace"/>
    <ds:schemaRef ds:uri="http://schemas.microsoft.com/office/2006/documentManagement/types"/>
    <ds:schemaRef ds:uri="http://schemas.microsoft.com/office/2006/metadata/properties"/>
    <ds:schemaRef ds:uri="56500874-bba0-4b48-9090-b201492e8473"/>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73A864E-B9F9-4C4C-A322-EC11F178D331}">
  <ds:schemaRefs>
    <ds:schemaRef ds:uri="http://schemas.microsoft.com/sharepoint/v3/contenttype/forms"/>
  </ds:schemaRefs>
</ds:datastoreItem>
</file>

<file path=customXml/itemProps3.xml><?xml version="1.0" encoding="utf-8"?>
<ds:datastoreItem xmlns:ds="http://schemas.openxmlformats.org/officeDocument/2006/customXml" ds:itemID="{EB9A080B-668E-434E-94D0-05A7DC5AD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6abe56-55ad-41de-8124-44420a0ee71d"/>
    <ds:schemaRef ds:uri="56500874-bba0-4b48-9090-b201492e84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5D29009-14A8-4F61-BE11-93C8EDEB8671}">
  <ds:schemaRefs>
    <ds:schemaRef ds:uri="Microsoft.SharePoint.Taxonomy.ContentTypeSync"/>
  </ds:schemaRefs>
</ds:datastoreItem>
</file>

<file path=customXml/itemProps5.xml><?xml version="1.0" encoding="utf-8"?>
<ds:datastoreItem xmlns:ds="http://schemas.openxmlformats.org/officeDocument/2006/customXml" ds:itemID="{32E3DEC7-3F26-4BD3-B7FA-E8E60EA79B3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AnnexI</vt:lpstr>
      <vt:lpstr>AnnexII</vt:lpstr>
      <vt:lpstr>AnnexIII</vt:lpstr>
      <vt:lpstr>ref</vt:lpstr>
      <vt:lpstr>AnnexII!_GoBack</vt:lpstr>
      <vt:lpstr>AnnexI!Print_Area</vt:lpstr>
      <vt:lpstr>AnnexII!Print_Area</vt:lpstr>
      <vt:lpstr>AnnexIII!Print_Area</vt:lpstr>
      <vt:lpstr>AnnexII!Print_Titles</vt:lpstr>
    </vt:vector>
  </TitlesOfParts>
  <Manager/>
  <Company>World Intelectual Property Organization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BESSE Ariane</dc:creator>
  <cp:keywords>FOR OFFICIAL USE ONLY</cp:keywords>
  <dc:description/>
  <cp:lastModifiedBy>FALQUET Kasumi</cp:lastModifiedBy>
  <cp:revision/>
  <cp:lastPrinted>2026-08-18T09:23:19Z</cp:lastPrinted>
  <dcterms:created xsi:type="dcterms:W3CDTF">2020-08-22T19:46:11Z</dcterms:created>
  <dcterms:modified xsi:type="dcterms:W3CDTF">2026-09-04T09:11:42Z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7b4120a2-9217-4cc7-b12e-315b689c65a5</vt:lpwstr>
  </property>
  <property fmtid="{D5CDD505-2E9C-101B-9397-08002B2CF9AE}" pid="3" name="Classification">
    <vt:lpwstr>For Official Use Only</vt:lpwstr>
  </property>
  <property fmtid="{D5CDD505-2E9C-101B-9397-08002B2CF9AE}" pid="4" name="VisualMarkings">
    <vt:lpwstr>Footer</vt:lpwstr>
  </property>
  <property fmtid="{D5CDD505-2E9C-101B-9397-08002B2CF9AE}" pid="5" name="Alignment">
    <vt:lpwstr>Centre</vt:lpwstr>
  </property>
  <property fmtid="{D5CDD505-2E9C-101B-9397-08002B2CF9AE}" pid="6" name="Language">
    <vt:lpwstr>English</vt:lpwstr>
  </property>
  <property fmtid="{D5CDD505-2E9C-101B-9397-08002B2CF9AE}" pid="7" name="ContentTypeId">
    <vt:lpwstr>0x01010055C8466DB2DC0041BD825C52736E99FC0100CB1848E23B2C9048AB3473A2B2B5486A</vt:lpwstr>
  </property>
  <property fmtid="{D5CDD505-2E9C-101B-9397-08002B2CF9AE}" pid="8" name="m4535404f5974080b635c68c1acaf1ab">
    <vt:lpwstr/>
  </property>
  <property fmtid="{D5CDD505-2E9C-101B-9397-08002B2CF9AE}" pid="9" name="BusinessUnit">
    <vt:lpwstr>3;#International Union for the Protection of New Varieties of Plants|b5148cec-dea8-4a3e-91f7-349f7e3ddab8</vt:lpwstr>
  </property>
  <property fmtid="{D5CDD505-2E9C-101B-9397-08002B2CF9AE}" pid="10" name="MediaServiceImageTags">
    <vt:lpwstr/>
  </property>
  <property fmtid="{D5CDD505-2E9C-101B-9397-08002B2CF9AE}" pid="11" name="RMClassification">
    <vt:lpwstr>4</vt:lpwstr>
  </property>
  <property fmtid="{D5CDD505-2E9C-101B-9397-08002B2CF9AE}" pid="12" name="lcf76f155ced4ddcb4097134ff3c332f">
    <vt:lpwstr/>
  </property>
  <property fmtid="{D5CDD505-2E9C-101B-9397-08002B2CF9AE}" pid="13" name="Languages">
    <vt:lpwstr>1;#English|950e6fa2-2df0-4983-a604-54e57c7a6d93</vt:lpwstr>
  </property>
  <property fmtid="{D5CDD505-2E9C-101B-9397-08002B2CF9AE}" pid="14" name="UPOVTopics">
    <vt:lpwstr/>
  </property>
  <property fmtid="{D5CDD505-2E9C-101B-9397-08002B2CF9AE}" pid="15" name="_dlc_DocIdItemGuid">
    <vt:lpwstr>fa74b121-6cfb-4916-93a0-ad74c5f11c14</vt:lpwstr>
  </property>
  <property fmtid="{D5CDD505-2E9C-101B-9397-08002B2CF9AE}" pid="16" name="IP System">
    <vt:lpwstr/>
  </property>
  <property fmtid="{D5CDD505-2E9C-101B-9397-08002B2CF9AE}" pid="17" name="DocumentSetDescription">
    <vt:lpwstr/>
  </property>
  <property fmtid="{D5CDD505-2E9C-101B-9397-08002B2CF9AE}" pid="18" name="RoutingRuleDescription">
    <vt:lpwstr/>
  </property>
  <property fmtid="{D5CDD505-2E9C-101B-9397-08002B2CF9AE}" pid="19" name="_ExtendedDescription">
    <vt:lpwstr/>
  </property>
  <property fmtid="{D5CDD505-2E9C-101B-9397-08002B2CF9AE}" pid="20" name="PolicyFileOldType">
    <vt:lpwstr/>
  </property>
  <property fmtid="{D5CDD505-2E9C-101B-9397-08002B2CF9AE}" pid="21" name="_docset_NoMedatataSyncRequired">
    <vt:lpwstr>False</vt:lpwstr>
  </property>
  <property fmtid="{D5CDD505-2E9C-101B-9397-08002B2CF9AE}" pid="22" name="ECCM_Year">
    <vt:lpwstr>721</vt:lpwstr>
  </property>
  <property fmtid="{D5CDD505-2E9C-101B-9397-08002B2CF9AE}" pid="23" name="_dlc_DocId">
    <vt:lpwstr>UPOVBFP-899189165-15161</vt:lpwstr>
  </property>
  <property fmtid="{D5CDD505-2E9C-101B-9397-08002B2CF9AE}" pid="24" name="_dlc_DocIdUrl">
    <vt:lpwstr>https://wipoprod.sharepoint.com/sites/SPS-INT-BFP-UPOV-MeetEven/_layouts/15/DocIdRedir.aspx?ID=UPOVBFP-899189165-15161, UPOVBFP-899189165-15161</vt:lpwstr>
  </property>
</Properties>
</file>